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Foglio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B43" authorId="0">
      <text>
        <r>
          <rPr>
            <b/>
            <sz val="10"/>
            <rFont val="Tahoma"/>
            <family val="2"/>
          </rPr>
          <t>.:</t>
        </r>
        <r>
          <rPr>
            <sz val="10"/>
            <rFont val="Tahoma"/>
            <family val="2"/>
          </rPr>
          <t xml:space="preserve">
Viene rimborsato tramite asl importo legato al valore del nomenclatore, la differenza deve pagarla l'utente tramite la pratica di riconducibilità</t>
        </r>
      </text>
    </comment>
    <comment ref="B44" authorId="0">
      <text>
        <r>
          <rPr>
            <b/>
            <sz val="10"/>
            <rFont val="Tahoma"/>
            <family val="2"/>
          </rPr>
          <t>.:</t>
        </r>
        <r>
          <rPr>
            <sz val="10"/>
            <rFont val="Tahoma"/>
            <family val="2"/>
          </rPr>
          <t xml:space="preserve">
Viene rimborsato tramite asl importo legato al valore del nomenclatore, la differenza deve pagarla l'utente tramite la pratica di riconducibilità</t>
        </r>
      </text>
    </comment>
    <comment ref="B45" authorId="0">
      <text>
        <r>
          <rPr>
            <b/>
            <sz val="10"/>
            <rFont val="Tahoma"/>
            <family val="2"/>
          </rPr>
          <t>.:</t>
        </r>
        <r>
          <rPr>
            <sz val="10"/>
            <rFont val="Tahoma"/>
            <family val="2"/>
          </rPr>
          <t xml:space="preserve">
Viene rimborsato tramite asl importo legato al valore del nomenclatore, la differenza deve pagarla l'utente tramite la pratica di riconducibilità</t>
        </r>
      </text>
    </comment>
    <comment ref="B46" authorId="0">
      <text>
        <r>
          <rPr>
            <b/>
            <sz val="10"/>
            <rFont val="Tahoma"/>
            <family val="2"/>
          </rPr>
          <t>.:</t>
        </r>
        <r>
          <rPr>
            <sz val="10"/>
            <rFont val="Tahoma"/>
            <family val="2"/>
          </rPr>
          <t xml:space="preserve">
Viene rimborsato tramite asl importo legato al valore del nomenclatore, la differenza deve pagarla l'utente tramite la pratica di riconducibilità</t>
        </r>
      </text>
    </comment>
    <comment ref="B47" authorId="0">
      <text>
        <r>
          <rPr>
            <b/>
            <sz val="10"/>
            <rFont val="Tahoma"/>
            <family val="2"/>
          </rPr>
          <t>.:</t>
        </r>
        <r>
          <rPr>
            <sz val="10"/>
            <rFont val="Tahoma"/>
            <family val="2"/>
          </rPr>
          <t xml:space="preserve">
Viene rimborsato tramite asl importo legato al valore del nomenclatore, la differenza deve pagarla l'utente tramite la pratica di riconducibilità</t>
        </r>
      </text>
    </comment>
    <comment ref="B56" authorId="0">
      <text>
        <r>
          <rPr>
            <b/>
            <sz val="10"/>
            <rFont val="Tahoma"/>
            <family val="2"/>
          </rPr>
          <t>.:</t>
        </r>
        <r>
          <rPr>
            <sz val="10"/>
            <rFont val="Tahoma"/>
            <family val="2"/>
          </rPr>
          <t xml:space="preserve">
Viene rimborsato tramite asl importo legato al valore del nomenclatore, la differenza deve pagarla l'utente tramite la pratica di riconducibilità</t>
        </r>
      </text>
    </comment>
    <comment ref="B59" authorId="0">
      <text>
        <r>
          <rPr>
            <b/>
            <sz val="10"/>
            <rFont val="Tahoma"/>
            <family val="2"/>
          </rPr>
          <t>.:</t>
        </r>
        <r>
          <rPr>
            <sz val="10"/>
            <rFont val="Tahoma"/>
            <family val="2"/>
          </rPr>
          <t xml:space="preserve">
Viene rimborsato tramite asl importo legato al valore del nomenclatore, la differenza deve pagarla l'utente tramite la pratica di riconducibilità</t>
        </r>
      </text>
    </comment>
    <comment ref="B60" authorId="0">
      <text>
        <r>
          <rPr>
            <b/>
            <sz val="10"/>
            <rFont val="Tahoma"/>
            <family val="2"/>
          </rPr>
          <t>.:</t>
        </r>
        <r>
          <rPr>
            <sz val="10"/>
            <rFont val="Tahoma"/>
            <family val="2"/>
          </rPr>
          <t xml:space="preserve">
Viene rimborsato tramite asl importo legato al valore del nomenclatore, la differenza deve pagarla l'utente tramite la pratica di riconducibilità</t>
        </r>
      </text>
    </comment>
    <comment ref="B61" authorId="0">
      <text>
        <r>
          <rPr>
            <b/>
            <sz val="10"/>
            <rFont val="Tahoma"/>
            <family val="2"/>
          </rPr>
          <t>.:</t>
        </r>
        <r>
          <rPr>
            <sz val="10"/>
            <rFont val="Tahoma"/>
            <family val="2"/>
          </rPr>
          <t xml:space="preserve">
Viene rimborsato tramite asl importo legato al valore del nomenclatore, la differenza deve pagarla l'utente tramite la pratica di riconducibilità</t>
        </r>
      </text>
    </comment>
    <comment ref="B66" authorId="0">
      <text>
        <r>
          <rPr>
            <b/>
            <sz val="10"/>
            <rFont val="Tahoma"/>
            <family val="2"/>
          </rPr>
          <t>.:</t>
        </r>
        <r>
          <rPr>
            <sz val="10"/>
            <rFont val="Tahoma"/>
            <family val="2"/>
          </rPr>
          <t xml:space="preserve">
Viene rimborsato tramite asl importo legato al valore del nomenclatore, la differenza deve pagarla l'utente tramite la pratica di riconducibilità</t>
        </r>
      </text>
    </comment>
    <comment ref="B67" authorId="0">
      <text>
        <r>
          <rPr>
            <b/>
            <sz val="10"/>
            <rFont val="Tahoma"/>
            <family val="2"/>
          </rPr>
          <t>.:</t>
        </r>
        <r>
          <rPr>
            <sz val="10"/>
            <rFont val="Tahoma"/>
            <family val="2"/>
          </rPr>
          <t xml:space="preserve">
Viene rimborsato tramite asl importo legato al valore del nomenclatore, la differenza deve pagarla l'utente tramite la pratica di riconducibilità</t>
        </r>
      </text>
    </comment>
  </commentList>
</comments>
</file>

<file path=xl/sharedStrings.xml><?xml version="1.0" encoding="utf-8"?>
<sst xmlns="http://schemas.openxmlformats.org/spreadsheetml/2006/main" count="16" uniqueCount="9">
  <si>
    <t>FOTO</t>
  </si>
  <si>
    <t>PRODOTTO</t>
  </si>
  <si>
    <t>Prezzo listino IVA INCLUSA</t>
  </si>
  <si>
    <t>IVA</t>
  </si>
  <si>
    <t xml:space="preserve"> </t>
  </si>
  <si>
    <t>21.15.15.006</t>
  </si>
  <si>
    <t>TASTIERE A CARATTERI INGRANDITI</t>
  </si>
  <si>
    <t xml:space="preserve">Attenzione: I prezzi possono variare senza preavviso (per cause esterne alla nostra volontà) </t>
  </si>
  <si>
    <t xml:space="preserve">Listino Utente Finale 01/01/2017 - 30/06/2017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</si>
</sst>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17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indexed="44"/>
      <name val="Arial"/>
      <family val="2"/>
    </font>
    <font>
      <b/>
      <sz val="20"/>
      <color indexed="44"/>
      <name val="Arial"/>
      <family val="2"/>
    </font>
    <font>
      <b/>
      <sz val="15"/>
      <color indexed="44"/>
      <name val="Arial"/>
      <family val="2"/>
    </font>
    <font>
      <b/>
      <sz val="24"/>
      <color indexed="44"/>
      <name val="Arial"/>
      <family val="2"/>
    </font>
    <font>
      <sz val="20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8"/>
      <color indexed="49"/>
      <name val="Verdana"/>
      <family val="2"/>
    </font>
    <font>
      <sz val="18"/>
      <color indexed="8"/>
      <name val="Verdana"/>
      <family val="2"/>
    </font>
    <font>
      <b/>
      <sz val="26"/>
      <name val="Arial"/>
      <family val="2"/>
    </font>
    <font>
      <i/>
      <sz val="16"/>
      <name val="Arial"/>
      <family val="2"/>
    </font>
    <font>
      <sz val="10"/>
      <color indexed="8"/>
      <name val="Verdana"/>
      <family val="2"/>
    </font>
    <font>
      <b/>
      <sz val="24"/>
      <color indexed="8"/>
      <name val="Arial"/>
      <family val="2"/>
    </font>
    <font>
      <b/>
      <sz val="13.5"/>
      <color indexed="12"/>
      <name val="Calibri"/>
      <family val="2"/>
    </font>
    <font>
      <sz val="10"/>
      <name val="Verdana"/>
      <family val="2"/>
    </font>
    <font>
      <b/>
      <sz val="8"/>
      <color indexed="8"/>
      <name val="Times New Roman"/>
      <family val="1"/>
    </font>
    <font>
      <sz val="10"/>
      <color indexed="9"/>
      <name val="Verdana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color indexed="8"/>
      <name val="Times New Roman"/>
      <family val="1"/>
    </font>
    <font>
      <b/>
      <sz val="21"/>
      <color indexed="8"/>
      <name val="Arial"/>
      <family val="2"/>
    </font>
    <font>
      <sz val="20"/>
      <color indexed="63"/>
      <name val="Inherit"/>
      <family val="0"/>
    </font>
    <font>
      <i/>
      <sz val="10"/>
      <color indexed="8"/>
      <name val="Verdana"/>
      <family val="2"/>
    </font>
    <font>
      <sz val="7"/>
      <name val="Arial"/>
      <family val="2"/>
    </font>
    <font>
      <b/>
      <sz val="27"/>
      <color indexed="10"/>
      <name val="Arial"/>
      <family val="2"/>
    </font>
    <font>
      <b/>
      <sz val="2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rgb="FF3F78BD"/>
      <name val="Verdana"/>
      <family val="2"/>
    </font>
    <font>
      <b/>
      <sz val="13.5"/>
      <color rgb="FF0000FF"/>
      <name val="Calibri"/>
      <family val="2"/>
    </font>
    <font>
      <sz val="20"/>
      <color rgb="FF333333"/>
      <name val="Inherit"/>
      <family val="0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3" fillId="18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textRotation="90"/>
    </xf>
    <xf numFmtId="0" fontId="7" fillId="0" borderId="0" xfId="0" applyFont="1" applyAlignment="1">
      <alignment/>
    </xf>
    <xf numFmtId="4" fontId="8" fillId="36" borderId="12" xfId="0" applyNumberFormat="1" applyFont="1" applyFill="1" applyBorder="1" applyAlignment="1">
      <alignment horizontal="left"/>
    </xf>
    <xf numFmtId="4" fontId="9" fillId="18" borderId="10" xfId="0" applyNumberFormat="1" applyFont="1" applyFill="1" applyBorder="1" applyAlignment="1">
      <alignment horizontal="left" vertical="center"/>
    </xf>
    <xf numFmtId="0" fontId="10" fillId="18" borderId="10" xfId="0" applyFont="1" applyFill="1" applyBorder="1" applyAlignment="1">
      <alignment horizontal="center" vertical="center" wrapText="1"/>
    </xf>
    <xf numFmtId="0" fontId="11" fillId="18" borderId="10" xfId="0" applyFont="1" applyFill="1" applyBorder="1" applyAlignment="1" applyProtection="1">
      <alignment horizontal="center" vertical="center"/>
      <protection locked="0"/>
    </xf>
    <xf numFmtId="0" fontId="12" fillId="18" borderId="10" xfId="0" applyFont="1" applyFill="1" applyBorder="1" applyAlignment="1" applyProtection="1">
      <alignment vertical="center"/>
      <protection locked="0"/>
    </xf>
    <xf numFmtId="0" fontId="6" fillId="18" borderId="10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164" fontId="16" fillId="0" borderId="10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4" fillId="0" borderId="15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73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164" fontId="21" fillId="0" borderId="10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textRotation="90"/>
    </xf>
    <xf numFmtId="0" fontId="0" fillId="0" borderId="0" xfId="0" applyFill="1" applyAlignment="1">
      <alignment/>
    </xf>
    <xf numFmtId="49" fontId="0" fillId="0" borderId="0" xfId="0" applyNumberFormat="1" applyBorder="1" applyAlignment="1">
      <alignment horizontal="center" vertical="center"/>
    </xf>
    <xf numFmtId="4" fontId="29" fillId="0" borderId="0" xfId="0" applyNumberFormat="1" applyFont="1" applyFill="1" applyBorder="1" applyAlignment="1">
      <alignment vertical="center"/>
    </xf>
    <xf numFmtId="165" fontId="29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/>
    </xf>
    <xf numFmtId="164" fontId="33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5" fillId="0" borderId="0" xfId="0" applyFont="1" applyAlignment="1">
      <alignment/>
    </xf>
    <xf numFmtId="0" fontId="0" fillId="0" borderId="10" xfId="0" applyFill="1" applyBorder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7" fillId="36" borderId="24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18" borderId="25" xfId="0" applyFont="1" applyFill="1" applyBorder="1" applyAlignment="1">
      <alignment horizontal="center" vertical="center"/>
    </xf>
    <xf numFmtId="0" fontId="4" fillId="18" borderId="27" xfId="0" applyFont="1" applyFill="1" applyBorder="1" applyAlignment="1">
      <alignment horizontal="center" vertical="center"/>
    </xf>
    <xf numFmtId="0" fontId="4" fillId="18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7" fillId="19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LISTINI\2016\USO%20INTERNO%20listino%20completo%20RIF%2010.2016%20uffici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tente finale Daylight SVIZZERA"/>
      <sheetName val="Uso Interno TIFLO"/>
      <sheetName val="Utente Finale TIFLO"/>
      <sheetName val="Partner TIFLO  allC1 "/>
      <sheetName val="Utente Finale PowerMag+"/>
      <sheetName val="Partner PowerMag+ allC2"/>
      <sheetName val="Utente finale Daylight"/>
      <sheetName val="Partner Daylight allC3 "/>
      <sheetName val="PARTNER dolphin upgrade "/>
      <sheetName val="Foglio1"/>
      <sheetName val="Rapporto compatibilità"/>
      <sheetName val="Foglio2"/>
      <sheetName val="Foglio3"/>
    </sheetNames>
    <sheetDataSet>
      <sheetData sheetId="1">
        <row r="1">
          <cell r="D1" t="str">
            <v>PRODOTTI TIFLOTECNICI - IPOVISIONE                                         Cluster Voice Systems S.r.l.</v>
          </cell>
        </row>
        <row r="2">
          <cell r="A2" t="str">
            <v>pagina catalogo</v>
          </cell>
          <cell r="B2" t="str">
            <v>Codice Nomenclatore</v>
          </cell>
          <cell r="E2" t="str">
            <v>Prezzo  Listino             IVA ESCLUSA </v>
          </cell>
        </row>
        <row r="3">
          <cell r="A3" t="str">
            <v>Validità 20 apr 09 al 30 sett 09</v>
          </cell>
        </row>
        <row r="4">
          <cell r="B4" t="str">
            <v>VIDEOINGRANDITORI  DA TAVOLO</v>
          </cell>
        </row>
        <row r="5">
          <cell r="A5" t="str">
            <v>57</v>
          </cell>
          <cell r="B5" t="str">
            <v>21.06.03.003</v>
          </cell>
          <cell r="D5" t="str">
            <v>Optelec ClearView+ Spectrum 20"                                                                                      a colori 60 Hz - completo di monitor 20" TFT LED e Feature Pack Basic (combinazioni colori e puntatore)</v>
          </cell>
          <cell r="E5">
            <v>1504</v>
          </cell>
        </row>
        <row r="6">
          <cell r="A6" t="str">
            <v>57</v>
          </cell>
          <cell r="B6" t="str">
            <v>21.06.03.003</v>
          </cell>
          <cell r="D6" t="str">
            <v>Optelec  ClearView+ Spectrum 22"                                                                                          a colori 60 Hz -  completo di monitor 22" TFT  LED e Feature Pack Basic (combinazioni colori e puntatore)</v>
          </cell>
          <cell r="E6">
            <v>1800</v>
          </cell>
        </row>
        <row r="7">
          <cell r="A7" t="str">
            <v>57</v>
          </cell>
          <cell r="B7" t="str">
            <v>21.06.03.003</v>
          </cell>
          <cell r="D7" t="str">
            <v>Optelec ClearView+ Spectrum 22"                                                                                    a colori 60 Hz - completo di monitor 22" TFT  LED e Feature Pack Basic (combinazioni colore e puntatore)                                    </v>
          </cell>
          <cell r="E7">
            <v>1950</v>
          </cell>
        </row>
        <row r="8">
          <cell r="A8" t="str">
            <v>57</v>
          </cell>
          <cell r="B8" t="str">
            <v>21.06.03.003</v>
          </cell>
          <cell r="D8" t="str">
            <v>Optelec ClearView+ Spectrum U.F.A.                                                                                          a colori 60 Hz - completo di monitor 22" TFT con braccio U.F.A. e Feature Pack Basic (combinazioni colore e puntatore)  </v>
          </cell>
          <cell r="E8">
            <v>2150</v>
          </cell>
        </row>
        <row r="11">
          <cell r="A11" t="str">
            <v>00</v>
          </cell>
          <cell r="B11" t="str">
            <v>21.06.03.003</v>
          </cell>
          <cell r="D11" t="str">
            <v>Optelec  FOOTSWITCH                                                                                     interrutore a pedale per ClearView+ </v>
          </cell>
          <cell r="E11">
            <v>50</v>
          </cell>
        </row>
        <row r="14">
          <cell r="B14" t="str">
            <v>21.06.03.003</v>
          </cell>
          <cell r="D14" t="str">
            <v>Optelec ClearView C - ONE HD 22"                                                                                a colori 60 Hz - completo di monitor 22" TFT, telecamera HD, luci a LED, combinazioni colori, puntatore, controller wireless</v>
          </cell>
          <cell r="E14">
            <v>1950</v>
          </cell>
        </row>
        <row r="15">
          <cell r="B15" t="str">
            <v>21.06.03.003</v>
          </cell>
          <cell r="D15" t="str">
            <v>Optelec ClearView C - HD 24"                                                                                a colori 60 Hz - completo di monitor 24" TFT, telecamera full HD, luci a LED, combinazioni colori, marcatori righe e finestre, puntatore, controlle</v>
          </cell>
          <cell r="E15">
            <v>2400</v>
          </cell>
        </row>
        <row r="16">
          <cell r="B16" t="str">
            <v>21.06.03.003 21.09.15.003 21.06.06.003</v>
          </cell>
          <cell r="D16" t="str">
            <v>Optelec ClearView C Speech - HD 24"                                                                                a colori 60 Hz - completo di monitor 24" TFT Touch Screen, telecamera full HD, luci a LED, combinazioni colori, marcatori righe e finestre, </v>
          </cell>
          <cell r="E16">
            <v>3995</v>
          </cell>
        </row>
        <row r="19">
          <cell r="B19" t="str">
            <v>21.06.03.003</v>
          </cell>
          <cell r="D19" t="str">
            <v>Optelec ClearView C  FLEX - HD 22"                                                                                a colori 60 Hz - completo di monitor 22" TFT, telecamera full HD, luci a LED, combinazioni colori, marcatori righe e finestre, puntatore, con</v>
          </cell>
          <cell r="E19">
            <v>2250</v>
          </cell>
        </row>
        <row r="20">
          <cell r="B20" t="str">
            <v>21.06.03.003</v>
          </cell>
          <cell r="D20" t="str">
            <v>Optelec ClearView C  FLEX - HD 24"                                                                                a colori 60 Hz - completo di monitor 24" TFT, telecamera full HD, luci a LED, combinazioni colori, marcatori righe e finestre, puntatore, con</v>
          </cell>
          <cell r="E20">
            <v>2350</v>
          </cell>
        </row>
        <row r="21">
          <cell r="B21" t="str">
            <v>21.06.03.003 21.09.15.003 21.06.06.003</v>
          </cell>
          <cell r="D21" t="str">
            <v>Optelec ClearView C  FLEX Speech - HD 24"                                                                                a colori 60 Hz - completo di monitor 24" TFT Touch Screen, telecamera full HD, luci a LED, combinazioni colori, marcatori righe e fine</v>
          </cell>
          <cell r="E21">
            <v>3750</v>
          </cell>
        </row>
        <row r="22">
          <cell r="D22" t="str">
            <v>Piano lettura XY con Compact table tray                                                           (per ClearView C FLEX) </v>
          </cell>
          <cell r="E22">
            <v>300</v>
          </cell>
        </row>
        <row r="23">
          <cell r="D23" t="str">
            <v>Comfort / Compact table tray</v>
          </cell>
          <cell r="E23">
            <v>75</v>
          </cell>
        </row>
        <row r="24">
          <cell r="A24" t="str">
            <v>59</v>
          </cell>
          <cell r="B24" t="str">
            <v>21.06.03.003</v>
          </cell>
          <cell r="D24" t="str">
            <v>Optelec Tieman Group SENTRY+                                                                                                       a colori - monitor ESCLUSO</v>
          </cell>
          <cell r="E24">
            <v>2399</v>
          </cell>
        </row>
        <row r="25">
          <cell r="D25" t="str">
            <v>Estensione di Garanzia 24 mesi: garantisce la riparazione o sostituzione temporanea entro 72 ore dall'arrivo presso gli uffici tecnici di Voice Systems con videoingranditore da tavolo </v>
          </cell>
          <cell r="E25">
            <v>400</v>
          </cell>
        </row>
        <row r="26">
          <cell r="B26" t="str">
            <v>VIDEOINGRANDITORI  PORTATILI</v>
          </cell>
        </row>
        <row r="27">
          <cell r="A27" t="str">
            <v>61</v>
          </cell>
          <cell r="B27" t="str">
            <v>21.06.03.006</v>
          </cell>
          <cell r="D27" t="str">
            <v>Optelec Compact mini                                                                                    tascabile a colori</v>
          </cell>
          <cell r="E27">
            <v>350</v>
          </cell>
        </row>
        <row r="28">
          <cell r="A28" t="str">
            <v>61</v>
          </cell>
          <cell r="B28" t="str">
            <v>21.06.03.006</v>
          </cell>
          <cell r="C28" t="str">
            <v> </v>
          </cell>
          <cell r="D28" t="str">
            <v>Optelec Compact+ HD                                                                                      tascabile a colori - monitor 4.3"</v>
          </cell>
          <cell r="E28">
            <v>495</v>
          </cell>
        </row>
        <row r="29">
          <cell r="B29" t="str">
            <v>21.06.03.006</v>
          </cell>
          <cell r="D29" t="str">
            <v>Optelec Compact 4HD                                                                                    portatile a colori - monitor 4.3"</v>
          </cell>
          <cell r="E29">
            <v>695</v>
          </cell>
        </row>
        <row r="30">
          <cell r="A30" t="str">
            <v>61</v>
          </cell>
          <cell r="B30" t="str">
            <v>21.06.03.006</v>
          </cell>
          <cell r="C30" t="str">
            <v> </v>
          </cell>
          <cell r="D30" t="str">
            <v>Optelec Compact 5HD                                                                                      portatile a colori - monitor 5"</v>
          </cell>
          <cell r="E30">
            <v>895</v>
          </cell>
        </row>
        <row r="31">
          <cell r="B31" t="str">
            <v>21.06.03.006</v>
          </cell>
          <cell r="D31" t="str">
            <v>Optelec  Compact 7HD                                                                                      portatile a colori - monitor 7"</v>
          </cell>
          <cell r="E31">
            <v>980</v>
          </cell>
        </row>
        <row r="32">
          <cell r="B32" t="str">
            <v>21.06.03.006</v>
          </cell>
          <cell r="D32" t="str">
            <v>Optelec  Traveller HD                                                                                      portatile a colori - monitor 13.3"</v>
          </cell>
          <cell r="E32">
            <v>2499</v>
          </cell>
        </row>
        <row r="33">
          <cell r="D33" t="str">
            <v>KIT Batterie per Compact+</v>
          </cell>
          <cell r="E33">
            <v>17</v>
          </cell>
        </row>
        <row r="34">
          <cell r="A34" t="str">
            <v>00</v>
          </cell>
          <cell r="B34" t="str">
            <v>21.06.03.006</v>
          </cell>
          <cell r="D34" t="str">
            <v>Optelec ClearNote HD</v>
          </cell>
          <cell r="E34">
            <v>2799</v>
          </cell>
        </row>
        <row r="35">
          <cell r="D35" t="str">
            <v>Estensione di Garanzia 24 mesi: garantisce la riparazione o sostituzione temporanea con videoingranditore portatile entro 72 ore dall'arrivo presso gli uffici tecnici di Voice Systems </v>
          </cell>
          <cell r="E35">
            <v>400</v>
          </cell>
        </row>
        <row r="36">
          <cell r="B36" t="str">
            <v>SISTEMI DI LETTURA</v>
          </cell>
        </row>
        <row r="37">
          <cell r="B37" t="str">
            <v>21.06.06.003 21.09.15.003</v>
          </cell>
          <cell r="D37" t="str">
            <v>eVbox®  - sistema di lettura con OCR e screen reader integrati</v>
          </cell>
          <cell r="E37">
            <v>1500</v>
          </cell>
        </row>
        <row r="38">
          <cell r="B38" t="str">
            <v>21.06.06.003 21.09.15.003</v>
          </cell>
          <cell r="D38" t="str">
            <v>eVbox®  Full - Vbox sistema di lettura con OCR textVOICE Speak e screen reader integrati</v>
          </cell>
          <cell r="E38">
            <v>2380</v>
          </cell>
        </row>
        <row r="39">
          <cell r="B39" t="str">
            <v> 21.06.06.003 21.09.15.003 21.06.03.009</v>
          </cell>
          <cell r="D39" t="str">
            <v>ClearReader+ HD  - Sistema di lettura portatile a batteria completo di Feature Pack (per ingradimento e salvataggio documenti) connessione HDMI</v>
          </cell>
          <cell r="E39">
            <v>2350</v>
          </cell>
        </row>
        <row r="41">
          <cell r="D41" t="str">
            <v>Estensione di Garanzia 24 mesi: garantisce la riparazione o sostituzione temporanea di VOICEbox entro 72 ore dall'arrivo presso gli uffici tecnici di Voice Systems</v>
          </cell>
          <cell r="E41">
            <v>290</v>
          </cell>
        </row>
        <row r="42">
          <cell r="A42" t="str">
            <v>52</v>
          </cell>
          <cell r="B42" t="str">
            <v>21.06.06.003 applicabile in abbinamento allo scanner</v>
          </cell>
          <cell r="C42" t="str">
            <v> </v>
          </cell>
          <cell r="D42" t="str">
            <v> textVOICE - sistema di lettura per Windows - motore OCR FineReader  - completo di scanner Canon Lide</v>
          </cell>
          <cell r="E42">
            <v>775</v>
          </cell>
        </row>
        <row r="44">
          <cell r="B44" t="str">
            <v>DISPLAY BRAILLE</v>
          </cell>
        </row>
        <row r="45">
          <cell r="D45" t="str">
            <v>OPTELEC Easy Link Touch 12                                                                  display braille (12 celle) e tastiera braille</v>
          </cell>
          <cell r="E45">
            <v>1295</v>
          </cell>
        </row>
        <row r="46">
          <cell r="D46" t="str">
            <v>ALVA 640 USB Comfort</v>
          </cell>
          <cell r="E46">
            <v>2582</v>
          </cell>
        </row>
        <row r="47">
          <cell r="D47" t="str">
            <v>ALVA 640 Comfort con Feature Pack</v>
          </cell>
          <cell r="E47">
            <v>2795</v>
          </cell>
        </row>
        <row r="48">
          <cell r="B48" t="str">
            <v>21.15.15.006</v>
          </cell>
          <cell r="D48" t="str">
            <v>ALVA BC680</v>
          </cell>
        </row>
        <row r="51">
          <cell r="D51" t="str">
            <v>ESTENSIONE DI GARANZIA 24 mesi: garantisce la riparazione o sostituzione temporanea con display braille da 40 celle entro 72 ore dall'arrivo presso l'ufficio tecnico di Voice Systems. </v>
          </cell>
          <cell r="E51">
            <v>500</v>
          </cell>
        </row>
        <row r="52">
          <cell r="B52" t="str">
            <v>STAMPANTI BRAILLE</v>
          </cell>
        </row>
        <row r="54">
          <cell r="A54" t="str">
            <v>39</v>
          </cell>
          <cell r="B54" t="str">
            <v>21.09.09.003</v>
          </cell>
          <cell r="C54" t="str">
            <v> </v>
          </cell>
          <cell r="D54" t="str">
            <v>INDEX Basic D V4 - stampante braille a interpunto per carta a modulo continuo, completa di software di trascodifica braille   </v>
          </cell>
          <cell r="E54">
            <v>2495</v>
          </cell>
        </row>
        <row r="55">
          <cell r="A55" t="str">
            <v>40</v>
          </cell>
          <cell r="B55" t="str">
            <v>21.09.09.003</v>
          </cell>
          <cell r="C55" t="str">
            <v> </v>
          </cell>
          <cell r="D55" t="str">
            <v>INDEX Everest V4 - stampante braille a interpunto fogli singoli - con formato rivista - completa di software di trascodifica braille      </v>
          </cell>
          <cell r="E55">
            <v>3195</v>
          </cell>
        </row>
        <row r="56">
          <cell r="B56" t="str">
            <v>21.09.09.003</v>
          </cell>
          <cell r="C56" t="str">
            <v> </v>
          </cell>
          <cell r="D56" t="str">
            <v>INDEX Basic D V5 - stampante braille a interpunto per carta a modulo continuo, completa di software di trascodifica braille, connessioni USB , Wi-Fi, ethernet</v>
          </cell>
          <cell r="E56">
            <v>3295</v>
          </cell>
        </row>
        <row r="57">
          <cell r="B57" t="str">
            <v>21.09.09.003</v>
          </cell>
          <cell r="C57" t="str">
            <v> </v>
          </cell>
          <cell r="D57" t="str">
            <v>INDEX Everest V5 - stampante braille a interpunto fogli singoli - con formato rivista - completa di software di trascodifica braille, connessioni USB , Wi-Fi, ethernet</v>
          </cell>
          <cell r="E57">
            <v>4195</v>
          </cell>
        </row>
        <row r="58">
          <cell r="A58" t="str">
            <v>42</v>
          </cell>
          <cell r="B58" t="str">
            <v>21.09.09.003</v>
          </cell>
          <cell r="C58" t="str">
            <v> </v>
          </cell>
          <cell r="D58" t="str">
            <v>INDEX BRAILLE BOX V5 - stampante braille a interpunto fogli singoli - con formato rivista - insonorizzata</v>
          </cell>
          <cell r="E58">
            <v>14995</v>
          </cell>
        </row>
        <row r="59">
          <cell r="A59" t="str">
            <v>00</v>
          </cell>
          <cell r="D59" t="str">
            <v>Estensione di Garanzia 24 mesi: garantisce la riparazione o sostituzione temporanea con una INDEX BASIC entro 72 ore dall'arrivo presso gli uffici tecnici di Voice Systems </v>
          </cell>
          <cell r="E59">
            <v>500</v>
          </cell>
        </row>
        <row r="60">
          <cell r="A60" t="str">
            <v>46</v>
          </cell>
          <cell r="B60" t="str">
            <v> </v>
          </cell>
          <cell r="C60" t="str">
            <v> </v>
          </cell>
          <cell r="D60" t="str">
            <v>Armadietto fonoassorbente per stampante Index Everest per ambito domestico e professionale</v>
          </cell>
          <cell r="E60">
            <v>1195</v>
          </cell>
        </row>
        <row r="61">
          <cell r="A61" t="str">
            <v>46</v>
          </cell>
          <cell r="B61" t="str">
            <v> </v>
          </cell>
          <cell r="C61" t="str">
            <v> </v>
          </cell>
          <cell r="D61" t="str">
            <v>Armadietto fonoassorbente per stampante Index Basic per ambito domestico e professionale</v>
          </cell>
          <cell r="E61">
            <v>1295</v>
          </cell>
        </row>
        <row r="62">
          <cell r="A62" t="str">
            <v>00</v>
          </cell>
          <cell r="B62" t="str">
            <v> </v>
          </cell>
          <cell r="C62" t="str">
            <v> </v>
          </cell>
          <cell r="D62" t="str">
            <v>Cucitrice per stampante Index</v>
          </cell>
          <cell r="E62">
            <v>650</v>
          </cell>
        </row>
        <row r="63">
          <cell r="A63" t="str">
            <v>47</v>
          </cell>
          <cell r="B63" t="str">
            <v> </v>
          </cell>
          <cell r="D63" t="str">
            <v>CARTA BRAILLE a modulo continuo (per le stampanti INDEX BASIC) gr.150/mq formato 12" x 280 mm + trascinamento - confezione da 1000 fogli</v>
          </cell>
          <cell r="E63">
            <v>79</v>
          </cell>
        </row>
        <row r="64">
          <cell r="A64" t="str">
            <v>47</v>
          </cell>
          <cell r="B64" t="str">
            <v> </v>
          </cell>
          <cell r="D64" t="str">
            <v>CARTA BRAILLE a fogli singoli per stampante INDEX Everest/Braille Box -  formato A4 g 160/mq - confezione da 1250 fogli</v>
          </cell>
          <cell r="E64">
            <v>41</v>
          </cell>
        </row>
        <row r="65">
          <cell r="A65" t="str">
            <v>47</v>
          </cell>
          <cell r="B65" t="str">
            <v> </v>
          </cell>
          <cell r="D65" t="str">
            <v>CARTA BRAILLE a fogli singoli per stampante INDEX Everest/Braille Box  - formato 420 X 297 mm g 160/mq - confezione da 1250 fogli</v>
          </cell>
          <cell r="E65">
            <v>65</v>
          </cell>
        </row>
        <row r="66">
          <cell r="B66" t="str">
            <v>SOFTWARE PER LA DISABILITA' VISIVA</v>
          </cell>
        </row>
        <row r="67">
          <cell r="A67" t="str">
            <v>00</v>
          </cell>
          <cell r="B67" t="str">
            <v>21.09.15.003</v>
          </cell>
          <cell r="D67" t="str">
            <v>SUPERNOVA screen reader e ingranditore per Windows 7/8/10 - versione CD con unlock code - funzione OCR e touch screen - sintesi vocale Expressive</v>
          </cell>
          <cell r="E67">
            <v>1395</v>
          </cell>
        </row>
        <row r="68">
          <cell r="A68" t="str">
            <v>00</v>
          </cell>
          <cell r="B68" t="str">
            <v>21.09.15.003</v>
          </cell>
          <cell r="D68" t="str">
            <v>HAL screen reader per Windows 7/8/10 - versione CD con unlock code - funzione OCR e touch screen - sintesi vocale Expressive</v>
          </cell>
          <cell r="E68">
            <v>950</v>
          </cell>
        </row>
        <row r="69">
          <cell r="A69" t="str">
            <v>00</v>
          </cell>
          <cell r="B69" t="str">
            <v>21.09.15.003</v>
          </cell>
          <cell r="C69" t="str">
            <v> </v>
          </cell>
          <cell r="D69" t="str">
            <v>HAL Basic OEM screen reader per Windows 7/8/10 - versione CD - funzione OCR e touch screen - sintesi vocale Eloquence Marco</v>
          </cell>
          <cell r="E69">
            <v>516</v>
          </cell>
        </row>
        <row r="70">
          <cell r="A70" t="str">
            <v>00</v>
          </cell>
          <cell r="B70" t="str">
            <v>21.06.03.009</v>
          </cell>
          <cell r="D70" t="str">
            <v>SUPERNOVA Ingranditore Vocale - software di ingrandimento con supporto vocale per Windows 7/8/10 - versione CD con unlock code  - funzione OCR e touch screen - sintesi vocale Expressive </v>
          </cell>
          <cell r="E70">
            <v>570</v>
          </cell>
        </row>
        <row r="71">
          <cell r="A71" t="str">
            <v>00</v>
          </cell>
          <cell r="B71" t="str">
            <v>21.06.03.009</v>
          </cell>
          <cell r="C71" t="str">
            <v> </v>
          </cell>
          <cell r="D71" t="str">
            <v>SUPERNOVA Ingranditore - software di ingrandimento per Windows 7/8/10 - versione CD con unlock code  - funzione touch screen</v>
          </cell>
          <cell r="E71">
            <v>450</v>
          </cell>
        </row>
        <row r="72">
          <cell r="C72" t="str">
            <v>sandra</v>
          </cell>
          <cell r="D72" t="str">
            <v>Dolphin Pen (non disponibile per HAL Basic OEM)</v>
          </cell>
          <cell r="E72">
            <v>95</v>
          </cell>
        </row>
        <row r="74">
          <cell r="A74" t="str">
            <v>33</v>
          </cell>
          <cell r="B74" t="str">
            <v>SOLO PER CASI PARTICOLARI</v>
          </cell>
          <cell r="D74" t="str">
            <v>Jaws Standard per Windows  XP Home / Vista Home Basic / Vista Home Premium / Windows 7 Starter and Home</v>
          </cell>
          <cell r="E74">
            <v>1199</v>
          </cell>
        </row>
        <row r="75">
          <cell r="A75" t="str">
            <v>33</v>
          </cell>
          <cell r="B75" t="str">
            <v>SOLO PER CASI PARTICOLARI</v>
          </cell>
          <cell r="D75" t="str">
            <v>Jaws Professional per Windows XP, Vista , Windows 7</v>
          </cell>
          <cell r="E75">
            <v>1399</v>
          </cell>
        </row>
        <row r="76">
          <cell r="B76" t="str">
            <v>LICENZE AGGIUNTIVE DOLPHIN (multilicenza)</v>
          </cell>
        </row>
        <row r="77">
          <cell r="A77" t="str">
            <v>26</v>
          </cell>
          <cell r="C77" t="str">
            <v> </v>
          </cell>
          <cell r="D77" t="str">
            <v>Licenza Aggiuntiva - SUPERNOVA screen reader e ingranditore per Windows 7/8/10 - funzione OCR e touch screen - sintesi vocale Expressive</v>
          </cell>
          <cell r="E77">
            <v>835</v>
          </cell>
        </row>
        <row r="78">
          <cell r="A78" t="str">
            <v>28</v>
          </cell>
          <cell r="C78" t="str">
            <v> </v>
          </cell>
          <cell r="D78" t="str">
            <v>Licenza Aggiuntiva - SUPERNOVA HAL screen Reader per Windows 7/8/10 - funzione OCR e touch screen - sintesi vocale Expressive</v>
          </cell>
          <cell r="E78">
            <v>595</v>
          </cell>
        </row>
        <row r="79">
          <cell r="A79" t="str">
            <v>30</v>
          </cell>
          <cell r="C79" t="str">
            <v> </v>
          </cell>
          <cell r="D79" t="str">
            <v>Licenza Aggiuntiva - SUPERNOVA LunarPlus software di ingrandimento con supporto vocale per Windows 7/8/10 - funzione OCR e touch screen - sintesi vocale Expressive</v>
          </cell>
          <cell r="E79">
            <v>399</v>
          </cell>
        </row>
        <row r="80">
          <cell r="A80" t="str">
            <v>32</v>
          </cell>
          <cell r="C80" t="str">
            <v> </v>
          </cell>
          <cell r="D80" t="str">
            <v>Licenza Aggiuntiva - SUPERNOVA Lunar software di ingrandimento per Windows 7/8 - funzione touch screen </v>
          </cell>
          <cell r="E80">
            <v>300</v>
          </cell>
        </row>
        <row r="82">
          <cell r="D82" t="str">
            <v>Tastiera Dolphin a caratteri ingranditi con tasti di accesso rapido ai software Dolphin</v>
          </cell>
          <cell r="E82">
            <v>75</v>
          </cell>
        </row>
        <row r="83">
          <cell r="D83" t="str">
            <v>Logickeyboard - Tastiera a caratteri ingranditi per PC                                                                  (carattere bianco su nero, nero su bianco, nero su giallo)</v>
          </cell>
          <cell r="E83">
            <v>75</v>
          </cell>
        </row>
        <row r="84">
          <cell r="D84" t="str">
            <v>Logickeyboard - Tastiera a caratteri ingranditi per Mac                                                                  (carattere bianco su  nero, nero su bianco, nero su giallo)</v>
          </cell>
          <cell r="E84">
            <v>90</v>
          </cell>
        </row>
        <row r="88">
          <cell r="B88" t="str">
            <v>ATTENZIONE: I prezzi indicati possono subire variazioni senza preavviso (per cause indipendenti dalla nostra volontà)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53" zoomScaleNormal="53" zoomScalePageLayoutView="0" workbookViewId="0" topLeftCell="B1">
      <selection activeCell="B2" sqref="B2"/>
    </sheetView>
  </sheetViews>
  <sheetFormatPr defaultColWidth="9.140625" defaultRowHeight="15"/>
  <cols>
    <col min="1" max="1" width="14.8515625" style="1" hidden="1" customWidth="1"/>
    <col min="2" max="2" width="24.00390625" style="86" customWidth="1"/>
    <col min="3" max="3" width="42.8515625" style="87" customWidth="1"/>
    <col min="4" max="4" width="90.140625" style="88" customWidth="1"/>
    <col min="5" max="5" width="28.7109375" style="89" customWidth="1"/>
    <col min="6" max="6" width="26.28125" style="90" customWidth="1"/>
    <col min="7" max="7" width="2.57421875" style="0" hidden="1" customWidth="1"/>
  </cols>
  <sheetData>
    <row r="1" spans="2:7" ht="102" customHeight="1" thickBot="1">
      <c r="B1" s="2" t="s">
        <v>8</v>
      </c>
      <c r="C1" s="92" t="str">
        <f>'[1]Uso Interno TIFLO'!D1</f>
        <v>PRODOTTI TIFLOTECNICI - IPOVISIONE                                         Cluster Voice Systems S.r.l.</v>
      </c>
      <c r="D1" s="92"/>
      <c r="E1" s="92"/>
      <c r="F1" s="92"/>
      <c r="G1" s="3"/>
    </row>
    <row r="2" spans="1:7" s="7" customFormat="1" ht="44.25" customHeight="1" thickBot="1">
      <c r="A2" s="4" t="str">
        <f>'[1]Uso Interno TIFLO'!A2</f>
        <v>pagina catalogo</v>
      </c>
      <c r="B2" s="2" t="str">
        <f>'[1]Uso Interno TIFLO'!B2</f>
        <v>Codice Nomenclatore</v>
      </c>
      <c r="C2" s="5" t="s">
        <v>0</v>
      </c>
      <c r="D2" s="5" t="s">
        <v>1</v>
      </c>
      <c r="E2" s="2" t="str">
        <f>'[1]Uso Interno TIFLO'!E2</f>
        <v>Prezzo  Listino             IVA ESCLUSA </v>
      </c>
      <c r="F2" s="2" t="s">
        <v>2</v>
      </c>
      <c r="G2" s="6" t="s">
        <v>3</v>
      </c>
    </row>
    <row r="3" spans="1:6" s="14" customFormat="1" ht="83.25" customHeight="1" hidden="1">
      <c r="A3" s="8" t="str">
        <f>'[1]Uso Interno TIFLO'!A3</f>
        <v>Validità 20 apr 09 al 30 sett 09</v>
      </c>
      <c r="B3" s="9"/>
      <c r="C3" s="10"/>
      <c r="D3" s="11">
        <f>'[1]Uso Interno TIFLO'!D3</f>
        <v>0</v>
      </c>
      <c r="E3" s="12"/>
      <c r="F3" s="13"/>
    </row>
    <row r="4" spans="1:7" ht="44.25" customHeight="1" thickBot="1">
      <c r="A4" s="15"/>
      <c r="B4" s="93" t="str">
        <f>'[1]Uso Interno TIFLO'!B4</f>
        <v>VIDEOINGRANDITORI  DA TAVOLO</v>
      </c>
      <c r="C4" s="93"/>
      <c r="D4" s="93"/>
      <c r="E4" s="93"/>
      <c r="F4" s="93"/>
      <c r="G4" s="3"/>
    </row>
    <row r="5" spans="1:7" s="22" customFormat="1" ht="198" customHeight="1">
      <c r="A5" s="16" t="str">
        <f>'[1]Uso Interno TIFLO'!A5</f>
        <v>57</v>
      </c>
      <c r="B5" s="17" t="str">
        <f>'[1]Uso Interno TIFLO'!B5</f>
        <v>21.06.03.003</v>
      </c>
      <c r="C5" s="18"/>
      <c r="D5" s="19" t="str">
        <f>'[1]Uso Interno TIFLO'!D5</f>
        <v>Optelec ClearView+ Spectrum 20"                                                                                      a colori 60 Hz - completo di monitor 20" TFT LED e Feature Pack Basic (combinazioni colori e puntatore)</v>
      </c>
      <c r="E5" s="20">
        <f>'[1]Uso Interno TIFLO'!E5</f>
        <v>1504</v>
      </c>
      <c r="F5" s="20">
        <f>E5*1.04</f>
        <v>1564.16</v>
      </c>
      <c r="G5" s="21">
        <v>4</v>
      </c>
    </row>
    <row r="6" spans="1:7" s="22" customFormat="1" ht="201" customHeight="1">
      <c r="A6" s="16" t="str">
        <f>'[1]Uso Interno TIFLO'!A6</f>
        <v>57</v>
      </c>
      <c r="B6" s="17" t="str">
        <f>'[1]Uso Interno TIFLO'!B6</f>
        <v>21.06.03.003</v>
      </c>
      <c r="C6" s="18"/>
      <c r="D6" s="19" t="str">
        <f>'[1]Uso Interno TIFLO'!D6</f>
        <v>Optelec  ClearView+ Spectrum 22"                                                                                          a colori 60 Hz -  completo di monitor 22" TFT  LED e Feature Pack Basic (combinazioni colori e puntatore)</v>
      </c>
      <c r="E6" s="20">
        <f>'[1]Uso Interno TIFLO'!E6</f>
        <v>1800</v>
      </c>
      <c r="F6" s="20">
        <f>E6*1.04</f>
        <v>1872</v>
      </c>
      <c r="G6" s="23">
        <v>4</v>
      </c>
    </row>
    <row r="7" spans="1:7" s="22" customFormat="1" ht="186" customHeight="1">
      <c r="A7" s="16" t="str">
        <f>'[1]Uso Interno TIFLO'!A7</f>
        <v>57</v>
      </c>
      <c r="B7" s="17" t="str">
        <f>'[1]Uso Interno TIFLO'!B7</f>
        <v>21.06.03.003</v>
      </c>
      <c r="C7" s="18"/>
      <c r="D7" s="19" t="str">
        <f>'[1]Uso Interno TIFLO'!D7</f>
        <v>Optelec ClearView+ Spectrum 22"                                                                                    a colori 60 Hz - completo di monitor 22" TFT  LED e Feature Pack Basic (combinazioni colore e puntatore)                                                                                                digitale terrestre integrato</v>
      </c>
      <c r="E7" s="20">
        <f>'[1]Uso Interno TIFLO'!E7</f>
        <v>1950</v>
      </c>
      <c r="F7" s="20">
        <f>E7*1.04</f>
        <v>2028</v>
      </c>
      <c r="G7" s="23">
        <v>4</v>
      </c>
    </row>
    <row r="8" spans="1:7" s="22" customFormat="1" ht="177" customHeight="1">
      <c r="A8" s="16" t="str">
        <f>'[1]Uso Interno TIFLO'!A8</f>
        <v>57</v>
      </c>
      <c r="B8" s="24" t="str">
        <f>'[1]Uso Interno TIFLO'!B8</f>
        <v>21.06.03.003</v>
      </c>
      <c r="C8" s="18"/>
      <c r="D8" s="19" t="str">
        <f>'[1]Uso Interno TIFLO'!D8</f>
        <v>Optelec ClearView+ Spectrum U.F.A.                                                                                          a colori 60 Hz - completo di monitor 22" TFT con braccio U.F.A. e Feature Pack Basic (combinazioni colore e puntatore)  </v>
      </c>
      <c r="E8" s="20">
        <f>'[1]Uso Interno TIFLO'!E8</f>
        <v>2150</v>
      </c>
      <c r="F8" s="20">
        <f>E8*1.04</f>
        <v>2236</v>
      </c>
      <c r="G8" s="23">
        <v>4</v>
      </c>
    </row>
    <row r="9" spans="1:7" s="22" customFormat="1" ht="147" customHeight="1">
      <c r="A9" s="16" t="str">
        <f>'[1]Uso Interno TIFLO'!A11</f>
        <v>00</v>
      </c>
      <c r="B9" s="25" t="str">
        <f>'[1]Uso Interno TIFLO'!B11</f>
        <v>21.06.03.003</v>
      </c>
      <c r="C9" s="26"/>
      <c r="D9" s="19" t="str">
        <f>'[1]Uso Interno TIFLO'!D11</f>
        <v>Optelec  FOOTSWITCH                                                                                     interrutore a pedale per ClearView+ </v>
      </c>
      <c r="E9" s="20">
        <f>'[1]Uso Interno TIFLO'!E11</f>
        <v>50</v>
      </c>
      <c r="F9" s="20">
        <f>E9*1.04</f>
        <v>52</v>
      </c>
      <c r="G9" s="23">
        <v>4</v>
      </c>
    </row>
    <row r="10" spans="1:7" ht="178.5" customHeight="1">
      <c r="A10" s="16"/>
      <c r="B10" s="25" t="str">
        <f>'[1]Uso Interno TIFLO'!B14</f>
        <v>21.06.03.003</v>
      </c>
      <c r="C10" s="18"/>
      <c r="D10" s="19" t="str">
        <f>'[1]Uso Interno TIFLO'!D14</f>
        <v>Optelec ClearView C - ONE HD 22"                                                                                a colori 60 Hz - completo di monitor 22" TFT, telecamera HD, luci a LED, combinazioni colori, puntatore, controller wireless</v>
      </c>
      <c r="E10" s="20">
        <f>'[1]Uso Interno TIFLO'!E14</f>
        <v>1950</v>
      </c>
      <c r="F10" s="20">
        <f aca="true" t="shared" si="0" ref="F10:F17">E10*1.04</f>
        <v>2028</v>
      </c>
      <c r="G10" s="23"/>
    </row>
    <row r="11" spans="1:7" ht="170.25" customHeight="1">
      <c r="A11" s="16"/>
      <c r="B11" s="25" t="str">
        <f>'[1]Uso Interno TIFLO'!B15</f>
        <v>21.06.03.003</v>
      </c>
      <c r="C11" s="18"/>
      <c r="D11" s="19" t="str">
        <f>'[1]Uso Interno TIFLO'!D15</f>
        <v>Optelec ClearView C - HD 24"                                                                                a colori 60 Hz - completo di monitor 24" TFT, telecamera full HD, luci a LED, combinazioni colori, marcatori righe e finestre, puntatore, controller wireless</v>
      </c>
      <c r="E11" s="20">
        <f>'[1]Uso Interno TIFLO'!E15</f>
        <v>2400</v>
      </c>
      <c r="F11" s="20">
        <f t="shared" si="0"/>
        <v>2496</v>
      </c>
      <c r="G11" s="23"/>
    </row>
    <row r="12" spans="1:7" ht="189.75" customHeight="1">
      <c r="A12" s="16"/>
      <c r="B12" s="25" t="str">
        <f>'[1]Uso Interno TIFLO'!B16</f>
        <v>21.06.03.003 21.09.15.003 21.06.06.003</v>
      </c>
      <c r="C12" s="18"/>
      <c r="D12" s="19" t="str">
        <f>'[1]Uso Interno TIFLO'!D16</f>
        <v>Optelec ClearView C Speech - HD 24"                                                                                a colori 60 Hz - completo di monitor 24" TFT Touch Screen, telecamera full HD, luci a LED, combinazioni colori, marcatori righe e finestre, puntatore, controller wireless, sistema OCR e sintesi vocale</v>
      </c>
      <c r="E12" s="20">
        <f>'[1]Uso Interno TIFLO'!E16</f>
        <v>3995</v>
      </c>
      <c r="F12" s="20">
        <f t="shared" si="0"/>
        <v>4154.8</v>
      </c>
      <c r="G12" s="23"/>
    </row>
    <row r="13" spans="1:7" ht="187.5" customHeight="1">
      <c r="A13" s="16"/>
      <c r="B13" s="25" t="str">
        <f>'[1]Uso Interno TIFLO'!B19</f>
        <v>21.06.03.003</v>
      </c>
      <c r="C13" s="27"/>
      <c r="D13" s="19" t="str">
        <f>'[1]Uso Interno TIFLO'!D19</f>
        <v>Optelec ClearView C  FLEX - HD 22"                                                                                a colori 60 Hz - completo di monitor 22" TFT, telecamera full HD, luci a LED, combinazioni colori, marcatori righe e finestre, puntatore, controller wireless (piano di lettura XY opzionale)</v>
      </c>
      <c r="E13" s="20">
        <f>'[1]Uso Interno TIFLO'!E19</f>
        <v>2250</v>
      </c>
      <c r="F13" s="20">
        <f t="shared" si="0"/>
        <v>2340</v>
      </c>
      <c r="G13" s="23"/>
    </row>
    <row r="14" spans="1:7" ht="181.5" customHeight="1">
      <c r="A14" s="16"/>
      <c r="B14" s="25" t="str">
        <f>'[1]Uso Interno TIFLO'!B20</f>
        <v>21.06.03.003</v>
      </c>
      <c r="C14" s="18"/>
      <c r="D14" s="19" t="str">
        <f>'[1]Uso Interno TIFLO'!D20</f>
        <v>Optelec ClearView C  FLEX - HD 24"                                                                                a colori 60 Hz - completo di monitor 24" TFT, telecamera full HD, luci a LED, combinazioni colori, marcatori righe e finestre, puntatore, controller wireless (piano di lettura XY opzionale)</v>
      </c>
      <c r="E14" s="20">
        <f>'[1]Uso Interno TIFLO'!E20</f>
        <v>2350</v>
      </c>
      <c r="F14" s="20">
        <f t="shared" si="0"/>
        <v>2444</v>
      </c>
      <c r="G14" s="23"/>
    </row>
    <row r="15" spans="1:7" ht="177" customHeight="1">
      <c r="A15" s="16"/>
      <c r="B15" s="25" t="str">
        <f>'[1]Uso Interno TIFLO'!B21</f>
        <v>21.06.03.003 21.09.15.003 21.06.06.003</v>
      </c>
      <c r="C15" s="27"/>
      <c r="D15" s="19" t="str">
        <f>'[1]Uso Interno TIFLO'!D21</f>
        <v>Optelec ClearView C  FLEX Speech - HD 24"                                                                                a colori 60 Hz - completo di monitor 24" TFT Touch Screen, telecamera full HD, luci a LED, combinazioni colori, marcatori righe e finestre, puntatore, controller wireless, sistema OCR e sintesi vocale (piano di lettura XY opzionale)</v>
      </c>
      <c r="E15" s="20">
        <f>'[1]Uso Interno TIFLO'!E21</f>
        <v>3750</v>
      </c>
      <c r="F15" s="20">
        <f t="shared" si="0"/>
        <v>3900</v>
      </c>
      <c r="G15" s="23"/>
    </row>
    <row r="16" spans="1:7" ht="178.5" customHeight="1">
      <c r="A16" s="16"/>
      <c r="B16" s="25"/>
      <c r="C16" s="18"/>
      <c r="D16" s="19" t="str">
        <f>'[1]Uso Interno TIFLO'!D22</f>
        <v>Piano lettura XY con Compact table tray                                                           (per ClearView C FLEX) </v>
      </c>
      <c r="E16" s="20">
        <f>'[1]Uso Interno TIFLO'!E22</f>
        <v>300</v>
      </c>
      <c r="F16" s="20">
        <f t="shared" si="0"/>
        <v>312</v>
      </c>
      <c r="G16" s="23"/>
    </row>
    <row r="17" spans="1:7" ht="177" customHeight="1">
      <c r="A17" s="16"/>
      <c r="B17" s="25"/>
      <c r="C17" s="28"/>
      <c r="D17" s="19" t="str">
        <f>'[1]Uso Interno TIFLO'!D23</f>
        <v>Comfort / Compact table tray</v>
      </c>
      <c r="E17" s="20">
        <f>'[1]Uso Interno TIFLO'!E23</f>
        <v>75</v>
      </c>
      <c r="F17" s="20">
        <f t="shared" si="0"/>
        <v>78</v>
      </c>
      <c r="G17" s="23"/>
    </row>
    <row r="18" spans="1:7" ht="184.5" customHeight="1">
      <c r="A18" s="16" t="str">
        <f>'[1]Uso Interno TIFLO'!A24</f>
        <v>59</v>
      </c>
      <c r="B18" s="29" t="str">
        <f>'[1]Uso Interno TIFLO'!B24</f>
        <v>21.06.03.003</v>
      </c>
      <c r="C18" s="30"/>
      <c r="D18" s="19" t="str">
        <f>'[1]Uso Interno TIFLO'!D24</f>
        <v>Optelec Tieman Group SENTRY+                                                                                                       a colori - monitor ESCLUSO</v>
      </c>
      <c r="E18" s="31">
        <f>'[1]Uso Interno TIFLO'!E24</f>
        <v>2399</v>
      </c>
      <c r="F18" s="20">
        <f>E18*1.04</f>
        <v>2494.96</v>
      </c>
      <c r="G18" s="23">
        <v>4</v>
      </c>
    </row>
    <row r="19" spans="1:7" ht="105" customHeight="1" thickBot="1">
      <c r="A19" s="32"/>
      <c r="B19" s="94"/>
      <c r="C19" s="95"/>
      <c r="D19" s="33" t="str">
        <f>'[1]Uso Interno TIFLO'!D25</f>
        <v>Estensione di Garanzia 24 mesi: garantisce la riparazione o sostituzione temporanea entro 72 ore dall'arrivo presso gli uffici tecnici di Voice Systems con videoingranditore da tavolo </v>
      </c>
      <c r="E19" s="31">
        <f>'[1]Uso Interno TIFLO'!E25</f>
        <v>400</v>
      </c>
      <c r="F19" s="20">
        <f>E19*1.22</f>
        <v>488</v>
      </c>
      <c r="G19" s="34">
        <v>21</v>
      </c>
    </row>
    <row r="20" spans="1:7" ht="90.75" customHeight="1" thickBot="1">
      <c r="A20" s="35"/>
      <c r="B20" s="96" t="str">
        <f>'[1]Uso Interno TIFLO'!B26:H26</f>
        <v>VIDEOINGRANDITORI  PORTATILI</v>
      </c>
      <c r="C20" s="97"/>
      <c r="D20" s="97"/>
      <c r="E20" s="97"/>
      <c r="F20" s="98"/>
      <c r="G20" s="36" t="s">
        <v>3</v>
      </c>
    </row>
    <row r="21" spans="1:7" ht="169.5" customHeight="1" thickBot="1">
      <c r="A21" s="37" t="str">
        <f>'[1]Uso Interno TIFLO'!A27</f>
        <v>61</v>
      </c>
      <c r="B21" s="29" t="str">
        <f>'[1]Uso Interno TIFLO'!B27</f>
        <v>21.06.03.006</v>
      </c>
      <c r="C21" s="38" t="s">
        <v>4</v>
      </c>
      <c r="D21" s="39" t="str">
        <f>'[1]Uso Interno TIFLO'!D27</f>
        <v>Optelec Compact mini                                                                                    tascabile a colori</v>
      </c>
      <c r="E21" s="31">
        <f>'[1]Uso Interno TIFLO'!E27</f>
        <v>350</v>
      </c>
      <c r="F21" s="40">
        <f aca="true" t="shared" si="1" ref="F21:F28">E21*1.04</f>
        <v>364</v>
      </c>
      <c r="G21" s="41">
        <v>4</v>
      </c>
    </row>
    <row r="22" spans="1:7" ht="174.75" customHeight="1" thickBot="1">
      <c r="A22" s="37" t="str">
        <f>'[1]Uso Interno TIFLO'!A28</f>
        <v>61</v>
      </c>
      <c r="B22" s="29" t="str">
        <f>'[1]Uso Interno TIFLO'!B28</f>
        <v>21.06.03.006</v>
      </c>
      <c r="C22" s="38" t="str">
        <f>'[1]Uso Interno TIFLO'!C28</f>
        <v> </v>
      </c>
      <c r="D22" s="39" t="str">
        <f>'[1]Uso Interno TIFLO'!D28</f>
        <v>Optelec Compact+ HD                                                                                      tascabile a colori - monitor 4.3"</v>
      </c>
      <c r="E22" s="31">
        <f>'[1]Uso Interno TIFLO'!E28</f>
        <v>495</v>
      </c>
      <c r="F22" s="20">
        <f t="shared" si="1"/>
        <v>514.8000000000001</v>
      </c>
      <c r="G22" s="41">
        <v>4</v>
      </c>
    </row>
    <row r="23" spans="1:7" ht="174.75" customHeight="1" thickBot="1">
      <c r="A23" s="37"/>
      <c r="B23" s="29" t="str">
        <f>'[1]Uso Interno TIFLO'!B29</f>
        <v>21.06.03.006</v>
      </c>
      <c r="C23" s="38"/>
      <c r="D23" s="39" t="str">
        <f>'[1]Uso Interno TIFLO'!D29</f>
        <v>Optelec Compact 4HD                                                                                    portatile a colori - monitor 4.3"</v>
      </c>
      <c r="E23" s="31">
        <f>'[1]Uso Interno TIFLO'!E29</f>
        <v>695</v>
      </c>
      <c r="F23" s="20">
        <f>E23*1.04</f>
        <v>722.8000000000001</v>
      </c>
      <c r="G23" s="41"/>
    </row>
    <row r="24" spans="1:7" ht="172.5" customHeight="1">
      <c r="A24" s="37" t="str">
        <f>'[1]Uso Interno TIFLO'!A30</f>
        <v>61</v>
      </c>
      <c r="B24" s="29" t="str">
        <f>'[1]Uso Interno TIFLO'!B30</f>
        <v>21.06.03.006</v>
      </c>
      <c r="C24" s="38" t="str">
        <f>'[1]Uso Interno TIFLO'!C30</f>
        <v> </v>
      </c>
      <c r="D24" s="39" t="str">
        <f>'[1]Uso Interno TIFLO'!D30</f>
        <v>Optelec Compact 5HD                                                                                      portatile a colori - monitor 5"</v>
      </c>
      <c r="E24" s="31">
        <f>'[1]Uso Interno TIFLO'!E30</f>
        <v>895</v>
      </c>
      <c r="F24" s="20">
        <f t="shared" si="1"/>
        <v>930.8000000000001</v>
      </c>
      <c r="G24" s="41">
        <v>4</v>
      </c>
    </row>
    <row r="25" spans="1:7" ht="177.75" customHeight="1">
      <c r="A25" s="42"/>
      <c r="B25" s="29" t="str">
        <f>'[1]Uso Interno TIFLO'!B31</f>
        <v>21.06.03.006</v>
      </c>
      <c r="C25" s="38"/>
      <c r="D25" s="39" t="str">
        <f>'[1]Uso Interno TIFLO'!D31</f>
        <v>Optelec  Compact 7HD                                                                                      portatile a colori - monitor 7"</v>
      </c>
      <c r="E25" s="31">
        <f>'[1]Uso Interno TIFLO'!E31</f>
        <v>980</v>
      </c>
      <c r="F25" s="20">
        <f>E25*1.04</f>
        <v>1019.2</v>
      </c>
      <c r="G25" s="41"/>
    </row>
    <row r="26" spans="1:7" ht="184.5" customHeight="1">
      <c r="A26" s="43"/>
      <c r="B26" s="29" t="str">
        <f>'[1]Uso Interno TIFLO'!B32</f>
        <v>21.06.03.006</v>
      </c>
      <c r="C26" s="44"/>
      <c r="D26" s="39" t="str">
        <f>'[1]Uso Interno TIFLO'!D32</f>
        <v>Optelec  Traveller HD                                                                                      portatile a colori - monitor 13.3"</v>
      </c>
      <c r="E26" s="31">
        <f>'[1]Uso Interno TIFLO'!E32</f>
        <v>2499</v>
      </c>
      <c r="F26" s="20">
        <f t="shared" si="1"/>
        <v>2598.96</v>
      </c>
      <c r="G26" s="41">
        <v>4</v>
      </c>
    </row>
    <row r="27" spans="1:7" ht="101.25" customHeight="1">
      <c r="A27" s="43"/>
      <c r="B27" s="45"/>
      <c r="C27" s="45"/>
      <c r="D27" s="39" t="str">
        <f>'[1]Uso Interno TIFLO'!D33</f>
        <v>KIT Batterie per Compact+</v>
      </c>
      <c r="E27" s="31">
        <f>'[1]Uso Interno TIFLO'!E33</f>
        <v>17</v>
      </c>
      <c r="F27" s="20">
        <f>E27*1.22</f>
        <v>20.74</v>
      </c>
      <c r="G27" s="41">
        <v>21</v>
      </c>
    </row>
    <row r="28" spans="1:7" ht="204" customHeight="1">
      <c r="A28" s="16" t="str">
        <f>'[1]Uso Interno TIFLO'!A34</f>
        <v>00</v>
      </c>
      <c r="B28" s="29" t="str">
        <f>'[1]Uso Interno TIFLO'!B34</f>
        <v>21.06.03.006</v>
      </c>
      <c r="C28" s="38">
        <f>'[1]Uso Interno TIFLO'!C34</f>
        <v>0</v>
      </c>
      <c r="D28" s="25" t="str">
        <f>'[1]Uso Interno TIFLO'!D34</f>
        <v>Optelec ClearNote HD</v>
      </c>
      <c r="E28" s="31">
        <f>'[1]Uso Interno TIFLO'!E34</f>
        <v>2799</v>
      </c>
      <c r="F28" s="20">
        <f t="shared" si="1"/>
        <v>2910.96</v>
      </c>
      <c r="G28" s="41">
        <v>4</v>
      </c>
    </row>
    <row r="29" spans="1:7" ht="99.75" customHeight="1" thickBot="1">
      <c r="A29" s="32"/>
      <c r="B29" s="91"/>
      <c r="C29" s="91"/>
      <c r="D29" s="33" t="str">
        <f>'[1]Uso Interno TIFLO'!D35</f>
        <v>Estensione di Garanzia 24 mesi: garantisce la riparazione o sostituzione temporanea con videoingranditore portatile entro 72 ore dall'arrivo presso gli uffici tecnici di Voice Systems </v>
      </c>
      <c r="E29" s="31">
        <f>'[1]Uso Interno TIFLO'!E35</f>
        <v>400</v>
      </c>
      <c r="F29" s="20">
        <f>E29*1.22</f>
        <v>488</v>
      </c>
      <c r="G29" s="41">
        <v>21</v>
      </c>
    </row>
    <row r="30" spans="1:7" ht="83.25" customHeight="1" thickBot="1">
      <c r="A30" s="15"/>
      <c r="B30" s="99" t="str">
        <f>'[1]Uso Interno TIFLO'!B36</f>
        <v>SISTEMI DI LETTURA</v>
      </c>
      <c r="C30" s="100"/>
      <c r="D30" s="100"/>
      <c r="E30" s="100"/>
      <c r="F30" s="101"/>
      <c r="G30" s="36" t="s">
        <v>3</v>
      </c>
    </row>
    <row r="31" spans="1:7" ht="180" customHeight="1">
      <c r="A31" s="46"/>
      <c r="B31" s="39" t="str">
        <f>'[1]Uso Interno TIFLO'!B37</f>
        <v>21.06.06.003 21.09.15.003</v>
      </c>
      <c r="C31" s="47"/>
      <c r="D31" s="39" t="str">
        <f>'[1]Uso Interno TIFLO'!D37</f>
        <v>eVbox®  - sistema di lettura con OCR e screen reader integrati</v>
      </c>
      <c r="E31" s="31">
        <f>'[1]Uso Interno TIFLO'!E37</f>
        <v>1500</v>
      </c>
      <c r="F31" s="40">
        <f>E31*1.04</f>
        <v>1560</v>
      </c>
      <c r="G31" s="36"/>
    </row>
    <row r="32" spans="1:7" ht="178.5" customHeight="1">
      <c r="A32" s="46"/>
      <c r="B32" s="39" t="str">
        <f>'[1]Uso Interno TIFLO'!B38</f>
        <v>21.06.06.003 21.09.15.003</v>
      </c>
      <c r="C32" s="47"/>
      <c r="D32" s="39" t="str">
        <f>'[1]Uso Interno TIFLO'!D38</f>
        <v>eVbox®  Full - Vbox sistema di lettura con OCR textVOICE Speak e screen reader integrati</v>
      </c>
      <c r="E32" s="31">
        <f>'[1]Uso Interno TIFLO'!E38</f>
        <v>2380</v>
      </c>
      <c r="F32" s="40">
        <f>E32*1.04</f>
        <v>2475.2000000000003</v>
      </c>
      <c r="G32" s="36"/>
    </row>
    <row r="33" spans="1:7" ht="210" customHeight="1">
      <c r="A33" s="46"/>
      <c r="B33" s="39" t="str">
        <f>'[1]Uso Interno TIFLO'!B39</f>
        <v> 21.06.06.003 21.09.15.003 21.06.03.009</v>
      </c>
      <c r="C33" s="47"/>
      <c r="D33" s="39" t="str">
        <f>'[1]Uso Interno TIFLO'!D39</f>
        <v>ClearReader+ HD  - Sistema di lettura portatile a batteria completo di Feature Pack (per ingradimento e salvataggio documenti) connessione HDMI</v>
      </c>
      <c r="E33" s="31">
        <f>'[1]Uso Interno TIFLO'!E39</f>
        <v>2350</v>
      </c>
      <c r="F33" s="40">
        <f>E33*1.04</f>
        <v>2444</v>
      </c>
      <c r="G33" s="36"/>
    </row>
    <row r="34" spans="1:7" ht="142.5" customHeight="1" hidden="1">
      <c r="A34" s="16"/>
      <c r="B34" s="25">
        <f>'[1]Uso Interno TIFLO'!B41</f>
        <v>0</v>
      </c>
      <c r="C34" s="48"/>
      <c r="D34" s="39" t="str">
        <f>'[1]Uso Interno TIFLO'!D41</f>
        <v>Estensione di Garanzia 24 mesi: garantisce la riparazione o sostituzione temporanea di VOICEbox entro 72 ore dall'arrivo presso gli uffici tecnici di Voice Systems</v>
      </c>
      <c r="E34" s="31">
        <f>'[1]Uso Interno TIFLO'!E41</f>
        <v>290</v>
      </c>
      <c r="F34" s="40">
        <f>E34*1.04</f>
        <v>301.6</v>
      </c>
      <c r="G34" s="41">
        <v>4</v>
      </c>
    </row>
    <row r="35" spans="1:7" ht="199.5" customHeight="1">
      <c r="A35" s="16" t="str">
        <f>'[1]Uso Interno TIFLO'!A42</f>
        <v>52</v>
      </c>
      <c r="B35" s="39" t="str">
        <f>'[1]Uso Interno TIFLO'!B42</f>
        <v>21.06.06.003 applicabile in abbinamento allo scanner</v>
      </c>
      <c r="C35" s="49" t="str">
        <f>'[1]Uso Interno TIFLO'!C42</f>
        <v> </v>
      </c>
      <c r="D35" s="39" t="str">
        <f>'[1]Uso Interno TIFLO'!D42</f>
        <v> textVOICE - sistema di lettura per Windows - motore OCR FineReader  - completo di scanner Canon Lide</v>
      </c>
      <c r="E35" s="31">
        <f>'[1]Uso Interno TIFLO'!E42</f>
        <v>775</v>
      </c>
      <c r="F35" s="40">
        <f>E35*1.04</f>
        <v>806</v>
      </c>
      <c r="G35" s="41">
        <v>4</v>
      </c>
    </row>
    <row r="36" spans="1:7" ht="83.25" customHeight="1">
      <c r="A36" s="46"/>
      <c r="B36" s="99" t="str">
        <f>'[1]Uso Interno TIFLO'!B44</f>
        <v>DISPLAY BRAILLE</v>
      </c>
      <c r="C36" s="100"/>
      <c r="D36" s="100"/>
      <c r="E36" s="100"/>
      <c r="F36" s="101"/>
      <c r="G36" s="36" t="s">
        <v>3</v>
      </c>
    </row>
    <row r="37" spans="1:7" s="53" customFormat="1" ht="191.25" customHeight="1">
      <c r="A37" s="50"/>
      <c r="B37" s="29"/>
      <c r="C37" s="51"/>
      <c r="D37" s="39" t="str">
        <f>'[1]Uso Interno TIFLO'!D45</f>
        <v>OPTELEC Easy Link Touch 12                                                                  display braille (12 celle) e tastiera braille</v>
      </c>
      <c r="E37" s="31">
        <f>'[1]Uso Interno TIFLO'!E45</f>
        <v>1295</v>
      </c>
      <c r="F37" s="20">
        <f>E37*1.04</f>
        <v>1346.8</v>
      </c>
      <c r="G37" s="52"/>
    </row>
    <row r="38" spans="1:14" ht="162" customHeight="1">
      <c r="A38" s="54"/>
      <c r="B38" s="29" t="s">
        <v>5</v>
      </c>
      <c r="C38" s="51"/>
      <c r="D38" s="39" t="str">
        <f>'[1]Uso Interno TIFLO'!D46</f>
        <v>ALVA 640 USB Comfort</v>
      </c>
      <c r="E38" s="31">
        <f>'[1]Uso Interno TIFLO'!E46</f>
        <v>2582</v>
      </c>
      <c r="F38" s="20">
        <f>E38*1.04</f>
        <v>2685.28</v>
      </c>
      <c r="G38" s="41">
        <v>4</v>
      </c>
      <c r="H38" s="55"/>
      <c r="I38" s="55"/>
      <c r="J38" s="56"/>
      <c r="K38" s="57"/>
      <c r="L38" s="58"/>
      <c r="M38" s="59"/>
      <c r="N38" s="60"/>
    </row>
    <row r="39" spans="1:14" ht="173.25" customHeight="1">
      <c r="A39" s="54"/>
      <c r="B39" s="29" t="s">
        <v>5</v>
      </c>
      <c r="C39" s="51"/>
      <c r="D39" s="39" t="str">
        <f>'[1]Uso Interno TIFLO'!D47</f>
        <v>ALVA 640 Comfort con Feature Pack</v>
      </c>
      <c r="E39" s="31">
        <f>'[1]Uso Interno TIFLO'!E47</f>
        <v>2795</v>
      </c>
      <c r="F39" s="20">
        <f>E39*1.04</f>
        <v>2906.8</v>
      </c>
      <c r="G39" s="41"/>
      <c r="H39" s="55"/>
      <c r="I39" s="55"/>
      <c r="J39" s="56"/>
      <c r="K39" s="57"/>
      <c r="L39" s="58"/>
      <c r="M39" s="59"/>
      <c r="N39" s="60"/>
    </row>
    <row r="40" spans="1:7" ht="171.75" customHeight="1">
      <c r="A40" s="43">
        <f>'[1]Uso Interno TIFLO'!A48</f>
        <v>0</v>
      </c>
      <c r="B40" s="29" t="str">
        <f>'[1]Uso Interno TIFLO'!B48</f>
        <v>21.15.15.006</v>
      </c>
      <c r="C40" s="61">
        <f>'[1]Uso Interno TIFLO'!C48</f>
        <v>0</v>
      </c>
      <c r="D40" s="39" t="str">
        <f>'[1]Uso Interno TIFLO'!D48</f>
        <v>ALVA BC680</v>
      </c>
      <c r="E40" s="31">
        <v>8500</v>
      </c>
      <c r="F40" s="20">
        <f>E40*1.04</f>
        <v>8840</v>
      </c>
      <c r="G40" s="41">
        <v>4</v>
      </c>
    </row>
    <row r="41" spans="1:7" ht="133.5" customHeight="1" thickBot="1">
      <c r="A41" s="62"/>
      <c r="B41" s="102"/>
      <c r="C41" s="102"/>
      <c r="D41" s="33" t="str">
        <f>'[1]Uso Interno TIFLO'!D51</f>
        <v>ESTENSIONE DI GARANZIA 24 mesi: garantisce la riparazione o sostituzione temporanea con display braille da 40 celle entro 72 ore dall'arrivo presso l'ufficio tecnico di Voice Systems. </v>
      </c>
      <c r="E41" s="31">
        <f>'[1]Uso Interno TIFLO'!E51</f>
        <v>500</v>
      </c>
      <c r="F41" s="20">
        <f>E41*1.22</f>
        <v>610</v>
      </c>
      <c r="G41" s="41">
        <v>21</v>
      </c>
    </row>
    <row r="42" spans="1:7" ht="83.25" customHeight="1" thickBot="1">
      <c r="A42" s="15"/>
      <c r="B42" s="99" t="str">
        <f>'[1]Uso Interno TIFLO'!B52</f>
        <v>STAMPANTI BRAILLE</v>
      </c>
      <c r="C42" s="100"/>
      <c r="D42" s="100"/>
      <c r="E42" s="100"/>
      <c r="F42" s="101"/>
      <c r="G42" s="36" t="s">
        <v>3</v>
      </c>
    </row>
    <row r="43" spans="1:7" ht="177" customHeight="1">
      <c r="A43" s="63" t="str">
        <f>'[1]Uso Interno TIFLO'!A54</f>
        <v>39</v>
      </c>
      <c r="B43" s="29" t="str">
        <f>'[1]Uso Interno TIFLO'!B54</f>
        <v>21.09.09.003</v>
      </c>
      <c r="C43" s="64" t="str">
        <f>'[1]Uso Interno TIFLO'!C54</f>
        <v> </v>
      </c>
      <c r="D43" s="65" t="str">
        <f>'[1]Uso Interno TIFLO'!D54</f>
        <v>INDEX Basic D V4 - stampante braille a interpunto per carta a modulo continuo, completa di software di trascodifica braille   </v>
      </c>
      <c r="E43" s="31">
        <f>'[1]Uso Interno TIFLO'!E54</f>
        <v>2495</v>
      </c>
      <c r="F43" s="20">
        <f>E43*1.04</f>
        <v>2594.8</v>
      </c>
      <c r="G43" s="41">
        <v>4</v>
      </c>
    </row>
    <row r="44" spans="1:7" ht="180" customHeight="1">
      <c r="A44" s="16" t="str">
        <f>'[1]Uso Interno TIFLO'!A55</f>
        <v>40</v>
      </c>
      <c r="B44" s="29" t="str">
        <f>'[1]Uso Interno TIFLO'!B55</f>
        <v>21.09.09.003</v>
      </c>
      <c r="C44" s="66" t="str">
        <f>'[1]Uso Interno TIFLO'!C55</f>
        <v> </v>
      </c>
      <c r="D44" s="65" t="str">
        <f>'[1]Uso Interno TIFLO'!D55</f>
        <v>INDEX Everest V4 - stampante braille a interpunto fogli singoli - con formato rivista - completa di software di trascodifica braille      </v>
      </c>
      <c r="E44" s="31">
        <f>'[1]Uso Interno TIFLO'!E55</f>
        <v>3195</v>
      </c>
      <c r="F44" s="20">
        <f>E44*1.04</f>
        <v>3322.8</v>
      </c>
      <c r="G44" s="41">
        <v>4</v>
      </c>
    </row>
    <row r="45" spans="1:7" ht="174.75" customHeight="1">
      <c r="A45" s="16"/>
      <c r="B45" s="29" t="str">
        <f>'[1]Uso Interno TIFLO'!B56</f>
        <v>21.09.09.003</v>
      </c>
      <c r="C45" s="66" t="str">
        <f>'[1]Uso Interno TIFLO'!C56</f>
        <v> </v>
      </c>
      <c r="D45" s="65" t="str">
        <f>'[1]Uso Interno TIFLO'!D56</f>
        <v>INDEX Basic D V5 - stampante braille a interpunto per carta a modulo continuo, completa di software di trascodifica braille, connessioni USB , Wi-Fi, ethernet</v>
      </c>
      <c r="E45" s="31">
        <f>'[1]Uso Interno TIFLO'!E56</f>
        <v>3295</v>
      </c>
      <c r="F45" s="20">
        <f>E45*1.04</f>
        <v>3426.8</v>
      </c>
      <c r="G45" s="41"/>
    </row>
    <row r="46" spans="1:7" ht="195" customHeight="1">
      <c r="A46" s="16"/>
      <c r="B46" s="29" t="str">
        <f>'[1]Uso Interno TIFLO'!B57</f>
        <v>21.09.09.003</v>
      </c>
      <c r="C46" s="66" t="str">
        <f>'[1]Uso Interno TIFLO'!C57</f>
        <v> </v>
      </c>
      <c r="D46" s="65" t="str">
        <f>'[1]Uso Interno TIFLO'!D57</f>
        <v>INDEX Everest V5 - stampante braille a interpunto fogli singoli - con formato rivista - completa di software di trascodifica braille, connessioni USB , Wi-Fi, ethernet</v>
      </c>
      <c r="E46" s="31">
        <f>'[1]Uso Interno TIFLO'!E57</f>
        <v>4195</v>
      </c>
      <c r="F46" s="20">
        <f>E46*1.04</f>
        <v>4362.8</v>
      </c>
      <c r="G46" s="41"/>
    </row>
    <row r="47" spans="1:7" ht="169.5" customHeight="1">
      <c r="A47" s="16" t="str">
        <f>'[1]Uso Interno TIFLO'!A58</f>
        <v>42</v>
      </c>
      <c r="B47" s="29" t="str">
        <f>'[1]Uso Interno TIFLO'!B58</f>
        <v>21.09.09.003</v>
      </c>
      <c r="C47" s="66" t="str">
        <f>'[1]Uso Interno TIFLO'!C58</f>
        <v> </v>
      </c>
      <c r="D47" s="65" t="str">
        <f>'[1]Uso Interno TIFLO'!D58</f>
        <v>INDEX BRAILLE BOX V5 - stampante braille a interpunto fogli singoli - con formato rivista - insonorizzata</v>
      </c>
      <c r="E47" s="31">
        <f>'[1]Uso Interno TIFLO'!E58</f>
        <v>14995</v>
      </c>
      <c r="F47" s="67">
        <f>E47*1.04</f>
        <v>15594.800000000001</v>
      </c>
      <c r="G47" s="41">
        <v>4</v>
      </c>
    </row>
    <row r="48" spans="1:7" ht="68.25" customHeight="1" hidden="1">
      <c r="A48" s="16" t="str">
        <f>'[1]Uso Interno TIFLO'!A59</f>
        <v>00</v>
      </c>
      <c r="B48" s="103"/>
      <c r="C48" s="103"/>
      <c r="D48" s="33" t="str">
        <f>'[1]Uso Interno TIFLO'!D59</f>
        <v>Estensione di Garanzia 24 mesi: garantisce la riparazione o sostituzione temporanea con una INDEX BASIC entro 72 ore dall'arrivo presso gli uffici tecnici di Voice Systems </v>
      </c>
      <c r="E48" s="31">
        <f>'[1]Uso Interno TIFLO'!E59</f>
        <v>500</v>
      </c>
      <c r="F48" s="20">
        <f aca="true" t="shared" si="2" ref="F48:F54">E48*1.22</f>
        <v>610</v>
      </c>
      <c r="G48" s="41">
        <v>21</v>
      </c>
    </row>
    <row r="49" spans="1:7" ht="170.25" customHeight="1">
      <c r="A49" s="16" t="str">
        <f>'[1]Uso Interno TIFLO'!A60</f>
        <v>46</v>
      </c>
      <c r="B49" s="29" t="str">
        <f>'[1]Uso Interno TIFLO'!B60</f>
        <v> </v>
      </c>
      <c r="C49" s="68" t="str">
        <f>'[1]Uso Interno TIFLO'!C60</f>
        <v> </v>
      </c>
      <c r="D49" s="65" t="str">
        <f>'[1]Uso Interno TIFLO'!D60</f>
        <v>Armadietto fonoassorbente per stampante Index Everest per ambito domestico e professionale</v>
      </c>
      <c r="E49" s="31">
        <f>'[1]Uso Interno TIFLO'!E60</f>
        <v>1195</v>
      </c>
      <c r="F49" s="20">
        <f t="shared" si="2"/>
        <v>1457.8999999999999</v>
      </c>
      <c r="G49" s="41">
        <v>4</v>
      </c>
    </row>
    <row r="50" spans="1:7" ht="177" customHeight="1">
      <c r="A50" s="16" t="str">
        <f>'[1]Uso Interno TIFLO'!A61</f>
        <v>46</v>
      </c>
      <c r="B50" s="29" t="str">
        <f>'[1]Uso Interno TIFLO'!B61</f>
        <v> </v>
      </c>
      <c r="C50" s="66" t="str">
        <f>'[1]Uso Interno TIFLO'!C61</f>
        <v> </v>
      </c>
      <c r="D50" s="65" t="str">
        <f>'[1]Uso Interno TIFLO'!D61</f>
        <v>Armadietto fonoassorbente per stampante Index Basic per ambito domestico e professionale</v>
      </c>
      <c r="E50" s="31">
        <f>'[1]Uso Interno TIFLO'!E61</f>
        <v>1295</v>
      </c>
      <c r="F50" s="20">
        <f t="shared" si="2"/>
        <v>1579.8999999999999</v>
      </c>
      <c r="G50" s="41">
        <v>4</v>
      </c>
    </row>
    <row r="51" spans="1:7" s="22" customFormat="1" ht="135" customHeight="1" thickBot="1">
      <c r="A51" s="69" t="str">
        <f>'[1]Uso Interno TIFLO'!A62</f>
        <v>00</v>
      </c>
      <c r="B51" s="17" t="str">
        <f>'[1]Uso Interno TIFLO'!B62</f>
        <v> </v>
      </c>
      <c r="C51" s="66" t="str">
        <f>'[1]Uso Interno TIFLO'!C62</f>
        <v> </v>
      </c>
      <c r="D51" s="19" t="str">
        <f>'[1]Uso Interno TIFLO'!D62</f>
        <v>Cucitrice per stampante Index</v>
      </c>
      <c r="E51" s="20">
        <f>'[1]Uso Interno TIFLO'!E62</f>
        <v>650</v>
      </c>
      <c r="F51" s="20">
        <f t="shared" si="2"/>
        <v>793</v>
      </c>
      <c r="G51" s="41">
        <v>4</v>
      </c>
    </row>
    <row r="52" spans="1:7" ht="76.5" customHeight="1">
      <c r="A52" s="70" t="str">
        <f>'[1]Uso Interno TIFLO'!A63</f>
        <v>47</v>
      </c>
      <c r="B52" s="91" t="str">
        <f>'[1]Uso Interno TIFLO'!B63</f>
        <v> </v>
      </c>
      <c r="C52" s="91"/>
      <c r="D52" s="71" t="str">
        <f>'[1]Uso Interno TIFLO'!D63</f>
        <v>CARTA BRAILLE a modulo continuo (per le stampanti INDEX BASIC) gr.150/mq formato 12" x 280 mm + trascinamento - confezione da 1000 fogli</v>
      </c>
      <c r="E52" s="31">
        <f>'[1]Uso Interno TIFLO'!E63</f>
        <v>79</v>
      </c>
      <c r="F52" s="20">
        <f t="shared" si="2"/>
        <v>96.38</v>
      </c>
      <c r="G52" s="41">
        <v>21</v>
      </c>
    </row>
    <row r="53" spans="1:7" ht="75.75" customHeight="1">
      <c r="A53" s="16" t="str">
        <f>'[1]Uso Interno TIFLO'!A64</f>
        <v>47</v>
      </c>
      <c r="B53" s="91" t="str">
        <f>'[1]Uso Interno TIFLO'!B64</f>
        <v> </v>
      </c>
      <c r="C53" s="91"/>
      <c r="D53" s="71" t="str">
        <f>'[1]Uso Interno TIFLO'!D64</f>
        <v>CARTA BRAILLE a fogli singoli per stampante INDEX Everest/Braille Box -  formato A4 g 160/mq - confezione da 1250 fogli</v>
      </c>
      <c r="E53" s="31">
        <f>'[1]Uso Interno TIFLO'!E64</f>
        <v>41</v>
      </c>
      <c r="F53" s="20">
        <f t="shared" si="2"/>
        <v>50.019999999999996</v>
      </c>
      <c r="G53" s="41">
        <v>21</v>
      </c>
    </row>
    <row r="54" spans="1:7" ht="78" customHeight="1" thickBot="1">
      <c r="A54" s="32" t="str">
        <f>'[1]Uso Interno TIFLO'!A65</f>
        <v>47</v>
      </c>
      <c r="B54" s="91" t="str">
        <f>'[1]Uso Interno TIFLO'!B65</f>
        <v> </v>
      </c>
      <c r="C54" s="91"/>
      <c r="D54" s="71" t="str">
        <f>'[1]Uso Interno TIFLO'!D65</f>
        <v>CARTA BRAILLE a fogli singoli per stampante INDEX Everest/Braille Box  - formato 420 X 297 mm g 160/mq - confezione da 1250 fogli</v>
      </c>
      <c r="E54" s="31">
        <f>'[1]Uso Interno TIFLO'!E65</f>
        <v>65</v>
      </c>
      <c r="F54" s="20">
        <f t="shared" si="2"/>
        <v>79.3</v>
      </c>
      <c r="G54" s="41">
        <v>21</v>
      </c>
    </row>
    <row r="55" spans="1:7" ht="83.25" customHeight="1" thickBot="1">
      <c r="A55" s="15"/>
      <c r="B55" s="99" t="str">
        <f>'[1]Uso Interno TIFLO'!B66:H66</f>
        <v>SOFTWARE PER LA DISABILITA' VISIVA</v>
      </c>
      <c r="C55" s="100"/>
      <c r="D55" s="100"/>
      <c r="E55" s="100"/>
      <c r="F55" s="101"/>
      <c r="G55" s="36" t="s">
        <v>3</v>
      </c>
    </row>
    <row r="56" spans="1:7" ht="81.75" customHeight="1">
      <c r="A56" s="37" t="str">
        <f>'[1]Uso Interno TIFLO'!A67</f>
        <v>00</v>
      </c>
      <c r="B56" s="29" t="str">
        <f>'[1]Uso Interno TIFLO'!B67</f>
        <v>21.09.15.003</v>
      </c>
      <c r="C56" s="72"/>
      <c r="D56" s="71" t="str">
        <f>'[1]Uso Interno TIFLO'!D67</f>
        <v>SUPERNOVA screen reader e ingranditore per Windows 7/8/10 - versione CD con unlock code - funzione OCR e touch screen - sintesi vocale Expressive</v>
      </c>
      <c r="E56" s="31">
        <f>'[1]Uso Interno TIFLO'!E67</f>
        <v>1395</v>
      </c>
      <c r="F56" s="20">
        <f aca="true" t="shared" si="3" ref="F56:F61">E56*1.04</f>
        <v>1450.8</v>
      </c>
      <c r="G56" s="41">
        <v>4</v>
      </c>
    </row>
    <row r="57" spans="1:7" ht="81.75" customHeight="1">
      <c r="A57" s="43" t="str">
        <f>'[1]Uso Interno TIFLO'!A68</f>
        <v>00</v>
      </c>
      <c r="B57" s="29" t="str">
        <f>'[1]Uso Interno TIFLO'!B68</f>
        <v>21.09.15.003</v>
      </c>
      <c r="C57" s="72"/>
      <c r="D57" s="71" t="str">
        <f>'[1]Uso Interno TIFLO'!D68</f>
        <v>HAL screen reader per Windows 7/8/10 - versione CD con unlock code - funzione OCR e touch screen - sintesi vocale Expressive</v>
      </c>
      <c r="E57" s="31">
        <f>'[1]Uso Interno TIFLO'!E68</f>
        <v>950</v>
      </c>
      <c r="F57" s="20">
        <f t="shared" si="3"/>
        <v>988</v>
      </c>
      <c r="G57" s="41">
        <v>4</v>
      </c>
    </row>
    <row r="58" spans="1:7" ht="84.75" customHeight="1">
      <c r="A58" s="43" t="str">
        <f>'[1]Uso Interno TIFLO'!A69</f>
        <v>00</v>
      </c>
      <c r="B58" s="29" t="str">
        <f>'[1]Uso Interno TIFLO'!B69</f>
        <v>21.09.15.003</v>
      </c>
      <c r="C58" s="73" t="str">
        <f>'[1]Uso Interno TIFLO'!C69</f>
        <v> </v>
      </c>
      <c r="D58" s="71" t="str">
        <f>'[1]Uso Interno TIFLO'!D69</f>
        <v>HAL Basic OEM screen reader per Windows 7/8/10 - versione CD - funzione OCR e touch screen - sintesi vocale Eloquence Marco</v>
      </c>
      <c r="E58" s="31">
        <f>'[1]Uso Interno TIFLO'!E69</f>
        <v>516</v>
      </c>
      <c r="F58" s="20">
        <f t="shared" si="3"/>
        <v>536.64</v>
      </c>
      <c r="G58" s="41">
        <v>4</v>
      </c>
    </row>
    <row r="59" spans="1:7" ht="78.75" customHeight="1">
      <c r="A59" s="43" t="str">
        <f>'[1]Uso Interno TIFLO'!A70</f>
        <v>00</v>
      </c>
      <c r="B59" s="29" t="str">
        <f>'[1]Uso Interno TIFLO'!B70</f>
        <v>21.06.03.009</v>
      </c>
      <c r="C59" s="72"/>
      <c r="D59" s="71" t="str">
        <f>'[1]Uso Interno TIFLO'!D70</f>
        <v>SUPERNOVA Ingranditore Vocale - software di ingrandimento con supporto vocale per Windows 7/8/10 - versione CD con unlock code  - funzione OCR e touch screen - sintesi vocale Expressive </v>
      </c>
      <c r="E59" s="31">
        <f>'[1]Uso Interno TIFLO'!$E$70</f>
        <v>570</v>
      </c>
      <c r="F59" s="20">
        <f t="shared" si="3"/>
        <v>592.8000000000001</v>
      </c>
      <c r="G59" s="41">
        <v>4</v>
      </c>
    </row>
    <row r="60" spans="1:7" ht="81.75" customHeight="1">
      <c r="A60" s="43" t="str">
        <f>'[1]Uso Interno TIFLO'!A71</f>
        <v>00</v>
      </c>
      <c r="B60" s="29" t="str">
        <f>'[1]Uso Interno TIFLO'!B71</f>
        <v>21.06.03.009</v>
      </c>
      <c r="C60" s="74" t="str">
        <f>'[1]Uso Interno TIFLO'!C71</f>
        <v> </v>
      </c>
      <c r="D60" s="71" t="str">
        <f>'[1]Uso Interno TIFLO'!D71</f>
        <v>SUPERNOVA Ingranditore - software di ingrandimento per Windows 7/8/10 - versione CD con unlock code  - funzione touch screen</v>
      </c>
      <c r="E60" s="31">
        <f>'[1]Uso Interno TIFLO'!E71</f>
        <v>450</v>
      </c>
      <c r="F60" s="20">
        <f t="shared" si="3"/>
        <v>468</v>
      </c>
      <c r="G60" s="41">
        <v>4</v>
      </c>
    </row>
    <row r="61" spans="1:7" ht="90" customHeight="1" thickBot="1">
      <c r="A61" s="43"/>
      <c r="B61" s="29"/>
      <c r="C61" s="75" t="str">
        <f>'[1]Uso Interno TIFLO'!C72</f>
        <v>sandra</v>
      </c>
      <c r="D61" s="71" t="str">
        <f>'[1]Uso Interno TIFLO'!D72</f>
        <v>Dolphin Pen (non disponibile per HAL Basic OEM)</v>
      </c>
      <c r="E61" s="31">
        <f>'[1]Uso Interno TIFLO'!E72</f>
        <v>95</v>
      </c>
      <c r="F61" s="20">
        <f t="shared" si="3"/>
        <v>98.8</v>
      </c>
      <c r="G61" s="41"/>
    </row>
    <row r="62" spans="1:7" ht="83.25" customHeight="1" hidden="1">
      <c r="A62" s="43" t="str">
        <f>'[1]Uso Interno TIFLO'!A74</f>
        <v>33</v>
      </c>
      <c r="B62" s="76" t="str">
        <f>'[1]Uso Interno TIFLO'!B74</f>
        <v>SOLO PER CASI PARTICOLARI</v>
      </c>
      <c r="C62" s="77"/>
      <c r="D62" s="39" t="str">
        <f>'[1]Uso Interno TIFLO'!D74</f>
        <v>Jaws Standard per Windows  XP Home / Vista Home Basic / Vista Home Premium / Windows 7 Starter and Home</v>
      </c>
      <c r="E62" s="31">
        <f>'[1]Uso Interno TIFLO'!E74</f>
        <v>1199</v>
      </c>
      <c r="F62" s="78"/>
      <c r="G62" s="79"/>
    </row>
    <row r="63" spans="1:7" ht="83.25" customHeight="1" hidden="1">
      <c r="A63" s="43" t="str">
        <f>'[1]Uso Interno TIFLO'!A75</f>
        <v>33</v>
      </c>
      <c r="B63" s="76" t="str">
        <f>'[1]Uso Interno TIFLO'!B75</f>
        <v>SOLO PER CASI PARTICOLARI</v>
      </c>
      <c r="C63" s="77"/>
      <c r="D63" s="39" t="str">
        <f>'[1]Uso Interno TIFLO'!D75</f>
        <v>Jaws Professional per Windows XP, Vista , Windows 7</v>
      </c>
      <c r="E63" s="31">
        <f>'[1]Uso Interno TIFLO'!E75</f>
        <v>1399</v>
      </c>
      <c r="F63" s="78"/>
      <c r="G63" s="79"/>
    </row>
    <row r="64" spans="1:7" ht="78" customHeight="1" thickBot="1">
      <c r="A64" s="15"/>
      <c r="B64" s="99" t="str">
        <f>'[1]Uso Interno TIFLO'!B76:H76</f>
        <v>LICENZE AGGIUNTIVE DOLPHIN (multilicenza)</v>
      </c>
      <c r="C64" s="100"/>
      <c r="D64" s="100"/>
      <c r="E64" s="100"/>
      <c r="F64" s="101"/>
      <c r="G64" s="36" t="s">
        <v>3</v>
      </c>
    </row>
    <row r="65" spans="1:7" ht="90.75" customHeight="1">
      <c r="A65" s="43" t="str">
        <f>'[1]Uso Interno TIFLO'!A77</f>
        <v>26</v>
      </c>
      <c r="B65" s="76"/>
      <c r="C65" s="73" t="str">
        <f>'[1]Uso Interno TIFLO'!C77</f>
        <v> </v>
      </c>
      <c r="D65" s="71" t="str">
        <f>'[1]Uso Interno TIFLO'!D77</f>
        <v>Licenza Aggiuntiva - SUPERNOVA screen reader e ingranditore per Windows 7/8/10 - funzione OCR e touch screen - sintesi vocale Expressive</v>
      </c>
      <c r="E65" s="31">
        <f>'[1]Uso Interno TIFLO'!E77</f>
        <v>835</v>
      </c>
      <c r="F65" s="20">
        <f>E65*1.04</f>
        <v>868.4</v>
      </c>
      <c r="G65" s="41">
        <v>4</v>
      </c>
    </row>
    <row r="66" spans="1:7" ht="81.75" customHeight="1">
      <c r="A66" s="43" t="str">
        <f>'[1]Uso Interno TIFLO'!A78</f>
        <v>28</v>
      </c>
      <c r="B66" s="76"/>
      <c r="C66" s="73" t="str">
        <f>'[1]Uso Interno TIFLO'!C78</f>
        <v> </v>
      </c>
      <c r="D66" s="71" t="str">
        <f>'[1]Uso Interno TIFLO'!D78</f>
        <v>Licenza Aggiuntiva - SUPERNOVA HAL screen Reader per Windows 7/8/10 - funzione OCR e touch screen - sintesi vocale Expressive</v>
      </c>
      <c r="E66" s="31">
        <f>'[1]Uso Interno TIFLO'!E78</f>
        <v>595</v>
      </c>
      <c r="F66" s="20">
        <f>E66*1.04</f>
        <v>618.8000000000001</v>
      </c>
      <c r="G66" s="41">
        <v>4</v>
      </c>
    </row>
    <row r="67" spans="1:7" ht="93.75" customHeight="1">
      <c r="A67" s="43" t="str">
        <f>'[1]Uso Interno TIFLO'!A79</f>
        <v>30</v>
      </c>
      <c r="B67" s="76"/>
      <c r="C67" s="73" t="str">
        <f>'[1]Uso Interno TIFLO'!C79</f>
        <v> </v>
      </c>
      <c r="D67" s="71" t="str">
        <f>'[1]Uso Interno TIFLO'!D79</f>
        <v>Licenza Aggiuntiva - SUPERNOVA LunarPlus software di ingrandimento con supporto vocale per Windows 7/8/10 - funzione OCR e touch screen - sintesi vocale Expressive</v>
      </c>
      <c r="E67" s="31">
        <f>'[1]Uso Interno TIFLO'!E79</f>
        <v>399</v>
      </c>
      <c r="F67" s="20">
        <f>E67*1.04</f>
        <v>414.96000000000004</v>
      </c>
      <c r="G67" s="41">
        <v>4</v>
      </c>
    </row>
    <row r="68" spans="1:7" ht="90" customHeight="1">
      <c r="A68" s="43" t="str">
        <f>'[1]Uso Interno TIFLO'!A80</f>
        <v>32</v>
      </c>
      <c r="B68" s="76"/>
      <c r="C68" s="74" t="str">
        <f>'[1]Uso Interno TIFLO'!C80</f>
        <v> </v>
      </c>
      <c r="D68" s="71" t="str">
        <f>'[1]Uso Interno TIFLO'!D80</f>
        <v>Licenza Aggiuntiva - SUPERNOVA Lunar software di ingrandimento per Windows 7/8 - funzione touch screen </v>
      </c>
      <c r="E68" s="31">
        <f>'[1]Uso Interno TIFLO'!E80</f>
        <v>300</v>
      </c>
      <c r="F68" s="20">
        <f>E68*1.04</f>
        <v>312</v>
      </c>
      <c r="G68" s="41">
        <v>4</v>
      </c>
    </row>
    <row r="69" spans="1:7" ht="68.25" customHeight="1">
      <c r="A69" s="46"/>
      <c r="B69" s="99" t="s">
        <v>6</v>
      </c>
      <c r="C69" s="100"/>
      <c r="D69" s="100"/>
      <c r="E69" s="100"/>
      <c r="F69" s="101"/>
      <c r="G69" s="41"/>
    </row>
    <row r="70" spans="1:7" ht="131.25" customHeight="1">
      <c r="A70" s="46"/>
      <c r="B70" s="80"/>
      <c r="C70" s="80"/>
      <c r="D70" s="81" t="str">
        <f>'[1]Uso Interno TIFLO'!D82</f>
        <v>Tastiera Dolphin a caratteri ingranditi con tasti di accesso rapido ai software Dolphin</v>
      </c>
      <c r="E70" s="31">
        <f>'[1]Uso Interno TIFLO'!E82</f>
        <v>75</v>
      </c>
      <c r="F70" s="20">
        <f>E70*1.22</f>
        <v>91.5</v>
      </c>
      <c r="G70" s="41"/>
    </row>
    <row r="71" spans="1:7" ht="110.25" customHeight="1">
      <c r="A71" s="46"/>
      <c r="B71" s="82"/>
      <c r="C71" s="83"/>
      <c r="D71" s="84" t="str">
        <f>'[1]Uso Interno TIFLO'!D83</f>
        <v>Logickeyboard - Tastiera a caratteri ingranditi per PC                                                                  (carattere bianco su nero, nero su bianco, nero su giallo)</v>
      </c>
      <c r="E71" s="31">
        <f>'[1]Uso Interno TIFLO'!E83</f>
        <v>75</v>
      </c>
      <c r="F71" s="20">
        <f>E71*1.22</f>
        <v>91.5</v>
      </c>
      <c r="G71" s="41"/>
    </row>
    <row r="72" spans="1:7" ht="111.75" customHeight="1">
      <c r="A72" s="46"/>
      <c r="B72" s="76"/>
      <c r="C72" s="74"/>
      <c r="D72" s="81" t="str">
        <f>'[1]Uso Interno TIFLO'!D84</f>
        <v>Logickeyboard - Tastiera a caratteri ingranditi per Mac                                                                  (carattere bianco su  nero, nero su bianco, nero su giallo)</v>
      </c>
      <c r="E72" s="31">
        <f>'[1]Uso Interno TIFLO'!E84</f>
        <v>90</v>
      </c>
      <c r="F72" s="20">
        <f>E72*1.22</f>
        <v>109.8</v>
      </c>
      <c r="G72" s="41"/>
    </row>
    <row r="73" spans="1:7" ht="58.5" customHeight="1" thickBot="1">
      <c r="A73" s="85" t="s">
        <v>7</v>
      </c>
      <c r="B73" s="104" t="str">
        <f>'[1]Uso Interno TIFLO'!B88:K88</f>
        <v>ATTENZIONE: I prezzi indicati possono subire variazioni senza preavviso (per cause indipendenti dalla nostra volontà) </v>
      </c>
      <c r="C73" s="104"/>
      <c r="D73" s="104"/>
      <c r="E73" s="104"/>
      <c r="F73" s="104"/>
      <c r="G73" s="104"/>
    </row>
  </sheetData>
  <sheetProtection/>
  <mergeCells count="17">
    <mergeCell ref="B54:C54"/>
    <mergeCell ref="B55:F55"/>
    <mergeCell ref="B64:F64"/>
    <mergeCell ref="B69:F69"/>
    <mergeCell ref="B73:G73"/>
    <mergeCell ref="B53:C53"/>
    <mergeCell ref="C1:F1"/>
    <mergeCell ref="B4:F4"/>
    <mergeCell ref="B19:C19"/>
    <mergeCell ref="B20:F20"/>
    <mergeCell ref="B29:C29"/>
    <mergeCell ref="B30:F30"/>
    <mergeCell ref="B36:F36"/>
    <mergeCell ref="B41:C41"/>
    <mergeCell ref="B42:F42"/>
    <mergeCell ref="B48:C48"/>
    <mergeCell ref="B52:C5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Astrua</dc:creator>
  <cp:keywords/>
  <dc:description/>
  <cp:lastModifiedBy>Manenti Simone</cp:lastModifiedBy>
  <dcterms:created xsi:type="dcterms:W3CDTF">2017-03-01T15:37:54Z</dcterms:created>
  <dcterms:modified xsi:type="dcterms:W3CDTF">2017-04-21T13:10:49Z</dcterms:modified>
  <cp:category/>
  <cp:version/>
  <cp:contentType/>
  <cp:contentStatus/>
</cp:coreProperties>
</file>